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aucony" sheetId="1" r:id="rId1"/>
    <sheet name="Size Runs" sheetId="2" r:id="rId2"/>
  </sheets>
  <definedNames>
    <definedName name="_xlnm._FilterDatabase" localSheetId="0" hidden="1">Saucony!$B$3:$Q$90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8" i="1" l="1"/>
  <c r="Q68" i="1"/>
  <c r="Q72" i="1"/>
  <c r="Q76" i="1"/>
  <c r="Q80" i="1"/>
  <c r="Q84" i="1"/>
  <c r="Q88" i="1"/>
  <c r="L91" i="1"/>
  <c r="P1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9" i="1"/>
  <c r="Q70" i="1"/>
  <c r="Q71" i="1"/>
  <c r="Q73" i="1"/>
  <c r="Q74" i="1"/>
  <c r="Q75" i="1"/>
  <c r="Q77" i="1"/>
  <c r="Q78" i="1"/>
  <c r="Q79" i="1"/>
  <c r="Q81" i="1"/>
  <c r="Q82" i="1"/>
  <c r="Q83" i="1"/>
  <c r="Q85" i="1"/>
  <c r="Q86" i="1"/>
  <c r="Q87" i="1"/>
  <c r="Q89" i="1"/>
  <c r="Q90" i="1"/>
  <c r="R4" i="2"/>
  <c r="R5" i="2"/>
  <c r="R6" i="2"/>
  <c r="R7" i="2"/>
  <c r="R3" i="2"/>
  <c r="Q10" i="1"/>
  <c r="Q11" i="1"/>
  <c r="Q12" i="1"/>
  <c r="Q13" i="1"/>
  <c r="Q5" i="1"/>
  <c r="Q6" i="1"/>
  <c r="Q7" i="1"/>
  <c r="Q9" i="1"/>
  <c r="Q4" i="1"/>
  <c r="Q1" i="1" l="1"/>
</calcChain>
</file>

<file path=xl/sharedStrings.xml><?xml version="1.0" encoding="utf-8"?>
<sst xmlns="http://schemas.openxmlformats.org/spreadsheetml/2006/main" count="635" uniqueCount="167">
  <si>
    <t>RUNNING</t>
  </si>
  <si>
    <t>Photo</t>
  </si>
  <si>
    <t>Brand</t>
  </si>
  <si>
    <t>Item</t>
  </si>
  <si>
    <t>Item Name</t>
  </si>
  <si>
    <t>Color</t>
  </si>
  <si>
    <t>Category</t>
  </si>
  <si>
    <t>Gender</t>
  </si>
  <si>
    <t>Size Run</t>
  </si>
  <si>
    <t>Availability</t>
  </si>
  <si>
    <t>Order</t>
  </si>
  <si>
    <t>Total</t>
  </si>
  <si>
    <t>WOMENS</t>
  </si>
  <si>
    <t>MENS</t>
  </si>
  <si>
    <t>Boxes Available</t>
  </si>
  <si>
    <t>Units per Box</t>
  </si>
  <si>
    <t>Prepack</t>
  </si>
  <si>
    <t>Saucony</t>
  </si>
  <si>
    <t>TRAIL</t>
  </si>
  <si>
    <t>S20687.40</t>
  </si>
  <si>
    <t>ENDORPHIN PRO 2</t>
  </si>
  <si>
    <t>REVERIE</t>
  </si>
  <si>
    <t>S20687.10</t>
  </si>
  <si>
    <t>BLACK/WHITE</t>
  </si>
  <si>
    <t>S20687.25</t>
  </si>
  <si>
    <t>BLUE RAZ/ACID</t>
  </si>
  <si>
    <t>S20687.45</t>
  </si>
  <si>
    <t>CAMPFIRE STORY</t>
  </si>
  <si>
    <t>S20689.20</t>
  </si>
  <si>
    <t>ENDORPHIN SHIFT 2</t>
  </si>
  <si>
    <t>ALLOY JADE</t>
  </si>
  <si>
    <t>S20688.16</t>
  </si>
  <si>
    <t>ENDORPHIN SPEED 2</t>
  </si>
  <si>
    <t>VIZIGLD/VIZIRED</t>
  </si>
  <si>
    <t>S20688.25</t>
  </si>
  <si>
    <t>S20688.10</t>
  </si>
  <si>
    <t>BLACK/SHADOW</t>
  </si>
  <si>
    <t>S20688.20</t>
  </si>
  <si>
    <t>SCARLET/BLACK</t>
  </si>
  <si>
    <t>S20726.12</t>
  </si>
  <si>
    <t>FREEDOM 5</t>
  </si>
  <si>
    <t>BLACK/GUM</t>
  </si>
  <si>
    <t>S20654.40</t>
  </si>
  <si>
    <t>GUIDE 14</t>
  </si>
  <si>
    <t>S20654.14</t>
  </si>
  <si>
    <t>TRIPLE BLACK</t>
  </si>
  <si>
    <t>S20654.20</t>
  </si>
  <si>
    <t>JADE VIZI ORANGE</t>
  </si>
  <si>
    <t>S20654.30</t>
  </si>
  <si>
    <t>MULBERRY LIME</t>
  </si>
  <si>
    <t>S20684.05</t>
  </si>
  <si>
    <t>GUIDE 15</t>
  </si>
  <si>
    <t>S20684.16</t>
  </si>
  <si>
    <t>SAPPHIRE/BLACK</t>
  </si>
  <si>
    <t>S20684.25</t>
  </si>
  <si>
    <t>ACID/BLUE RAZ</t>
  </si>
  <si>
    <t>S20615.40</t>
  </si>
  <si>
    <t>HURRICANE 23</t>
  </si>
  <si>
    <t>S20615.20</t>
  </si>
  <si>
    <t>ALLOY SCARLET</t>
  </si>
  <si>
    <t>S20619.12</t>
  </si>
  <si>
    <t>KINVARA 12</t>
  </si>
  <si>
    <t>BLACK GUM</t>
  </si>
  <si>
    <t>S20619.40</t>
  </si>
  <si>
    <t>S20681.30</t>
  </si>
  <si>
    <t>OMNI 20</t>
  </si>
  <si>
    <t>ROYAL BLACK</t>
  </si>
  <si>
    <t>S20737.05</t>
  </si>
  <si>
    <t>PEREGRINE 12</t>
  </si>
  <si>
    <t>BLACK/CHARCOAL</t>
  </si>
  <si>
    <t>S20737.25</t>
  </si>
  <si>
    <t>S20737.65</t>
  </si>
  <si>
    <t>S20729.05</t>
  </si>
  <si>
    <t>RIDE 15</t>
  </si>
  <si>
    <t>S20729.12</t>
  </si>
  <si>
    <t>S20729.15</t>
  </si>
  <si>
    <t>ALLOY/TOPAZ</t>
  </si>
  <si>
    <t>S20729.16</t>
  </si>
  <si>
    <t>SAPPHRE/VIZIRED</t>
  </si>
  <si>
    <t>S20729.25</t>
  </si>
  <si>
    <t>ACID LIME/SPICE</t>
  </si>
  <si>
    <t>S20678.10</t>
  </si>
  <si>
    <t>TRIUMPH 19</t>
  </si>
  <si>
    <t>S20678.16</t>
  </si>
  <si>
    <t>S10687.10</t>
  </si>
  <si>
    <t>WS ENDORPHIN PRO 2</t>
  </si>
  <si>
    <t>S10687.45</t>
  </si>
  <si>
    <t>S10689.10</t>
  </si>
  <si>
    <t>WS ENDORPHIN SHIFT 2</t>
  </si>
  <si>
    <t>S10689.15</t>
  </si>
  <si>
    <t>ALLOY/QUARTZ</t>
  </si>
  <si>
    <t>S10689.20</t>
  </si>
  <si>
    <t>POWDER/SCARLET</t>
  </si>
  <si>
    <t>S10689.16</t>
  </si>
  <si>
    <t>S10688.65</t>
  </si>
  <si>
    <t>WS ENDORPHIN SPEED 2</t>
  </si>
  <si>
    <t>VIZI PRO</t>
  </si>
  <si>
    <t>S10688.30</t>
  </si>
  <si>
    <t>ROYAL BLAZE</t>
  </si>
  <si>
    <t>S10688.15</t>
  </si>
  <si>
    <t>S10688.26</t>
  </si>
  <si>
    <t>COOL MINT/ACID</t>
  </si>
  <si>
    <t>S10688.10</t>
  </si>
  <si>
    <t>S10688.20</t>
  </si>
  <si>
    <t>CONCORD/JADE</t>
  </si>
  <si>
    <t>S10726.12</t>
  </si>
  <si>
    <t>WS FREEDOM 5</t>
  </si>
  <si>
    <t>S10654.12</t>
  </si>
  <si>
    <t>WS GUIDE 14</t>
  </si>
  <si>
    <t>S10654.40</t>
  </si>
  <si>
    <t>S10654.20</t>
  </si>
  <si>
    <t>CONCORD STONE</t>
  </si>
  <si>
    <t>S10684.05</t>
  </si>
  <si>
    <t>WS GUIDE 15</t>
  </si>
  <si>
    <t>S10684.15</t>
  </si>
  <si>
    <t>S10684.26</t>
  </si>
  <si>
    <t>S10615.40</t>
  </si>
  <si>
    <t>WS HURRICANE 23</t>
  </si>
  <si>
    <t>S10615.20</t>
  </si>
  <si>
    <t>FOG ULTRAVIOLET</t>
  </si>
  <si>
    <t>S10615.30</t>
  </si>
  <si>
    <t>SPACE FAIRYTALE</t>
  </si>
  <si>
    <t>S10619.12</t>
  </si>
  <si>
    <t>WS KINVARA 12</t>
  </si>
  <si>
    <t>S10619.40</t>
  </si>
  <si>
    <t>S10619.30</t>
  </si>
  <si>
    <t>FAIRYTALE RAZZLE</t>
  </si>
  <si>
    <t>S10723.15</t>
  </si>
  <si>
    <t>WS KINVARA 13</t>
  </si>
  <si>
    <t>S10723.26</t>
  </si>
  <si>
    <t>S10723.05</t>
  </si>
  <si>
    <t>BLACK/SILVER</t>
  </si>
  <si>
    <t>S10681.30</t>
  </si>
  <si>
    <t>WS OMNI 20</t>
  </si>
  <si>
    <t>BLUE BLAZE RAZZLE</t>
  </si>
  <si>
    <t>S10737.26</t>
  </si>
  <si>
    <t>WS PEREGRINE 12</t>
  </si>
  <si>
    <t>S10737.16</t>
  </si>
  <si>
    <t>S10650.65</t>
  </si>
  <si>
    <t>WS RIDE 14</t>
  </si>
  <si>
    <t>S10729.05</t>
  </si>
  <si>
    <t>WS RIDE 15</t>
  </si>
  <si>
    <t>S10729.15</t>
  </si>
  <si>
    <t>S10729.12</t>
  </si>
  <si>
    <t>S10729.26</t>
  </si>
  <si>
    <t>S10729.16</t>
  </si>
  <si>
    <t>VIZIRED/NIGHT</t>
  </si>
  <si>
    <t>S10678.10</t>
  </si>
  <si>
    <t>WS TRIUMPH 19</t>
  </si>
  <si>
    <t>BLACK WHITE</t>
  </si>
  <si>
    <t>S10678.30</t>
  </si>
  <si>
    <t>RAZZLE BLAZE</t>
  </si>
  <si>
    <t>S10678.15</t>
  </si>
  <si>
    <t>SHADOW/QUARTZ</t>
  </si>
  <si>
    <t>S10678.16</t>
  </si>
  <si>
    <t>SUNSTONE/NIGHT</t>
  </si>
  <si>
    <t>SCM2</t>
  </si>
  <si>
    <t>SCM3</t>
  </si>
  <si>
    <t>SCM1</t>
  </si>
  <si>
    <t>SCW1</t>
  </si>
  <si>
    <t>SCW2</t>
  </si>
  <si>
    <t>Size Runs</t>
  </si>
  <si>
    <t>S10720.16</t>
  </si>
  <si>
    <t>WS TEMPUS</t>
  </si>
  <si>
    <t>WHS $</t>
  </si>
  <si>
    <t>Retail Price US$</t>
  </si>
  <si>
    <t>Offer Price US$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</si>
</sst>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&quot;$&quot;#,##0.00"/>
    <numFmt numFmtId="167" formatCode="_-[$USD]\ * #,##0.00_-;\-[$USD]\ * #,##0.00_-;_-[$USD]\ * &quot;-&quot;??_-;_-@_-"/>
    <numFmt numFmtId="168" formatCode="_(* #,##0_);_(* \(#,##0\);_(* &quot;-&quot;??_);_(@_)"/>
  </numFmts>
  <fonts count="17">
    <font>
      <sz val="11"/>
      <color theme="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等线"/>
      <family val="4"/>
      <charset val="134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2F2F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8"/>
      <color rgb="FF00000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  <scheme val="minor"/>
    </font>
    <font>
      <b/>
      <sz val="20"/>
      <color theme="3" tint="4.9989318521683403E-2"/>
      <name val="Calibri"/>
      <family val="2"/>
    </font>
  </fonts>
  <fills count="7">
    <fill>
      <patternFill patternType="none"/>
    </fill>
    <fill>
      <patternFill patternType="gray125"/>
    </fill>
    <fill>
      <patternFill patternType="darkVertical">
        <bgColor rgb="FFBFBFBF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4.9989318521683403E-2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165" fontId="3" fillId="0" borderId="0" applyFont="0" applyFill="0" applyBorder="0" applyAlignment="0" applyProtection="0"/>
    <xf numFmtId="0" fontId="4" fillId="0" borderId="0">
      <alignment vertical="center"/>
    </xf>
    <xf numFmtId="164" fontId="5" fillId="0" borderId="0" applyFont="0" applyFill="0" applyBorder="0" applyAlignment="0" applyProtection="0"/>
  </cellStyleXfs>
  <cellXfs count="36">
    <xf numFmtId="0" fontId="0" fillId="0" borderId="0" xfId="0" applyFont="1" applyAlignment="1"/>
    <xf numFmtId="0" fontId="2" fillId="0" borderId="0" xfId="0" applyFont="1" applyAlignment="1"/>
    <xf numFmtId="0" fontId="7" fillId="0" borderId="0" xfId="0" applyFont="1" applyAlignment="1">
      <alignment horizontal="center" vertical="center"/>
    </xf>
    <xf numFmtId="167" fontId="8" fillId="2" borderId="0" xfId="0" applyNumberFormat="1" applyFont="1" applyFill="1" applyAlignment="1">
      <alignment horizontal="center" vertical="center" wrapText="1"/>
    </xf>
    <xf numFmtId="167" fontId="9" fillId="3" borderId="1" xfId="0" applyNumberFormat="1" applyFont="1" applyFill="1" applyBorder="1" applyAlignment="1">
      <alignment horizontal="center" vertical="center" wrapText="1"/>
    </xf>
    <xf numFmtId="165" fontId="9" fillId="3" borderId="1" xfId="1" applyFont="1" applyFill="1" applyBorder="1" applyAlignment="1">
      <alignment horizontal="center" vertical="center" wrapText="1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 wrapText="1"/>
    </xf>
    <xf numFmtId="165" fontId="2" fillId="0" borderId="0" xfId="1" applyFont="1" applyAlignment="1">
      <alignment horizontal="center" vertical="center" wrapText="1"/>
    </xf>
    <xf numFmtId="168" fontId="6" fillId="0" borderId="0" xfId="3" applyNumberFormat="1" applyFont="1" applyBorder="1" applyAlignment="1">
      <alignment horizontal="center" wrapText="1"/>
    </xf>
    <xf numFmtId="165" fontId="6" fillId="0" borderId="0" xfId="1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165" fontId="8" fillId="2" borderId="0" xfId="1" applyFont="1" applyFill="1" applyAlignment="1">
      <alignment horizontal="center" vertical="center" wrapText="1"/>
    </xf>
    <xf numFmtId="165" fontId="2" fillId="0" borderId="1" xfId="1" applyFont="1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3" fillId="0" borderId="0" xfId="0" applyFont="1" applyAlignment="1"/>
    <xf numFmtId="0" fontId="13" fillId="0" borderId="0" xfId="0" applyFont="1" applyAlignment="1"/>
    <xf numFmtId="0" fontId="12" fillId="0" borderId="2" xfId="0" applyFont="1" applyBorder="1" applyAlignment="1">
      <alignment horizontal="center"/>
    </xf>
    <xf numFmtId="0" fontId="15" fillId="4" borderId="1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167" fontId="6" fillId="6" borderId="1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</cellXfs>
  <cellStyles count="4">
    <cellStyle name="Comma" xfId="3" builtinId="3"/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166688</xdr:colOff>
      <xdr:row>0</xdr:row>
      <xdr:rowOff>0</xdr:rowOff>
    </xdr:from>
    <xdr:to>
      <xdr:col>2</xdr:col>
      <xdr:colOff>1</xdr:colOff>
      <xdr:row>0</xdr:row>
      <xdr:rowOff>440531</xdr:rowOff>
    </xdr:to>
    <xdr:pic>
      <xdr:nvPicPr>
        <xdr:cNvPr id="94" name="Imagen 93" descr="Saucony logo | significado del logotipo, png, vector">
          <a:extLst>
            <a:ext uri="{FF2B5EF4-FFF2-40B4-BE49-F238E27FC236}">
              <a16:creationId xmlns:a16="http://schemas.microsoft.com/office/drawing/2014/main" xmlns="" id="{70A36AA7-E862-36D4-2A51-4891132AF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0"/>
          <a:ext cx="1226344" cy="44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178747</xdr:colOff>
      <xdr:row>3</xdr:row>
      <xdr:rowOff>122658</xdr:rowOff>
    </xdr:from>
    <xdr:to>
      <xdr:col>1</xdr:col>
      <xdr:colOff>1005217</xdr:colOff>
      <xdr:row>3</xdr:row>
      <xdr:rowOff>862681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3ABBC29-3B86-47BF-AE42-882FE6F1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03" y="1134689"/>
          <a:ext cx="826470" cy="740023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5</xdr:row>
      <xdr:rowOff>238942</xdr:rowOff>
    </xdr:from>
    <xdr:to>
      <xdr:col>1</xdr:col>
      <xdr:colOff>1002876</xdr:colOff>
      <xdr:row>5</xdr:row>
      <xdr:rowOff>655612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41C05EA-1E8D-4884-AEB4-822275170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3108348"/>
          <a:ext cx="838934" cy="416670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6</xdr:row>
      <xdr:rowOff>91675</xdr:rowOff>
    </xdr:from>
    <xdr:to>
      <xdr:col>1</xdr:col>
      <xdr:colOff>1002876</xdr:colOff>
      <xdr:row>6</xdr:row>
      <xdr:rowOff>583809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4AE2DC2-5F55-43CE-BBA4-9DE3BE89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3889769"/>
          <a:ext cx="838934" cy="492134"/>
        </a:xfrm>
        <a:prstGeom prst="rect">
          <a:avLst/>
        </a:prstGeom>
      </xdr:spPr>
    </xdr:pic>
    <xdr:clientData/>
  </xdr:twoCellAnchor>
  <xdr:twoCellAnchor>
    <xdr:from>
      <xdr:col>1</xdr:col>
      <xdr:colOff>171574</xdr:colOff>
      <xdr:row>7</xdr:row>
      <xdr:rowOff>205583</xdr:rowOff>
    </xdr:from>
    <xdr:to>
      <xdr:col>1</xdr:col>
      <xdr:colOff>1006675</xdr:colOff>
      <xdr:row>7</xdr:row>
      <xdr:rowOff>712151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952B84F-9679-4EC0-AFCC-F2C1C49A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30" y="4932364"/>
          <a:ext cx="835101" cy="506568"/>
        </a:xfrm>
        <a:prstGeom prst="rect">
          <a:avLst/>
        </a:prstGeom>
      </xdr:spPr>
    </xdr:pic>
    <xdr:clientData/>
  </xdr:twoCellAnchor>
  <xdr:twoCellAnchor>
    <xdr:from>
      <xdr:col>1</xdr:col>
      <xdr:colOff>211357</xdr:colOff>
      <xdr:row>8</xdr:row>
      <xdr:rowOff>107041</xdr:rowOff>
    </xdr:from>
    <xdr:to>
      <xdr:col>1</xdr:col>
      <xdr:colOff>978323</xdr:colOff>
      <xdr:row>8</xdr:row>
      <xdr:rowOff>854505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1EE947E-0911-4D73-969D-6867E9CB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3" y="5762510"/>
          <a:ext cx="766966" cy="747464"/>
        </a:xfrm>
        <a:prstGeom prst="rect">
          <a:avLst/>
        </a:prstGeom>
      </xdr:spPr>
    </xdr:pic>
    <xdr:clientData/>
  </xdr:twoCellAnchor>
  <xdr:twoCellAnchor>
    <xdr:from>
      <xdr:col>1</xdr:col>
      <xdr:colOff>138205</xdr:colOff>
      <xdr:row>9</xdr:row>
      <xdr:rowOff>166825</xdr:rowOff>
    </xdr:from>
    <xdr:to>
      <xdr:col>1</xdr:col>
      <xdr:colOff>982893</xdr:colOff>
      <xdr:row>9</xdr:row>
      <xdr:rowOff>826481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6736170-939B-49B3-830D-533BD124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1" y="6750981"/>
          <a:ext cx="844688" cy="659656"/>
        </a:xfrm>
        <a:prstGeom prst="rect">
          <a:avLst/>
        </a:prstGeom>
      </xdr:spPr>
    </xdr:pic>
    <xdr:clientData/>
  </xdr:twoCellAnchor>
  <xdr:twoCellAnchor>
    <xdr:from>
      <xdr:col>1</xdr:col>
      <xdr:colOff>138205</xdr:colOff>
      <xdr:row>10</xdr:row>
      <xdr:rowOff>144646</xdr:rowOff>
    </xdr:from>
    <xdr:to>
      <xdr:col>1</xdr:col>
      <xdr:colOff>982893</xdr:colOff>
      <xdr:row>10</xdr:row>
      <xdr:rowOff>841038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B5AA94E8-1133-4D59-8F67-83967E28A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1" y="7657490"/>
          <a:ext cx="844688" cy="696392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11</xdr:row>
      <xdr:rowOff>179468</xdr:rowOff>
    </xdr:from>
    <xdr:to>
      <xdr:col>1</xdr:col>
      <xdr:colOff>1004746</xdr:colOff>
      <xdr:row>11</xdr:row>
      <xdr:rowOff>613806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F1FE599-7E9F-47B4-AC22-85519B2B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8620999"/>
          <a:ext cx="827433" cy="434338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12</xdr:row>
      <xdr:rowOff>168620</xdr:rowOff>
    </xdr:from>
    <xdr:to>
      <xdr:col>1</xdr:col>
      <xdr:colOff>1004746</xdr:colOff>
      <xdr:row>12</xdr:row>
      <xdr:rowOff>622747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D8666160-CB31-4B4A-9FDC-1844F7D87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9538839"/>
          <a:ext cx="827433" cy="454127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13</xdr:row>
      <xdr:rowOff>74031</xdr:rowOff>
    </xdr:from>
    <xdr:to>
      <xdr:col>1</xdr:col>
      <xdr:colOff>1004746</xdr:colOff>
      <xdr:row>13</xdr:row>
      <xdr:rowOff>719245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A5464A8-A6F1-4D18-ABD2-4F5A88A2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10372937"/>
          <a:ext cx="827433" cy="645214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14</xdr:row>
      <xdr:rowOff>89550</xdr:rowOff>
    </xdr:from>
    <xdr:to>
      <xdr:col>1</xdr:col>
      <xdr:colOff>1004746</xdr:colOff>
      <xdr:row>14</xdr:row>
      <xdr:rowOff>785638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13A724D3-06A4-4F75-9CD9-D8347B21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11317144"/>
          <a:ext cx="827433" cy="696088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15</xdr:row>
      <xdr:rowOff>241396</xdr:rowOff>
    </xdr:from>
    <xdr:to>
      <xdr:col>1</xdr:col>
      <xdr:colOff>1004746</xdr:colOff>
      <xdr:row>15</xdr:row>
      <xdr:rowOff>633795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FCA2560B-A572-4B02-8336-39D608D4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12397677"/>
          <a:ext cx="827433" cy="392399"/>
        </a:xfrm>
        <a:prstGeom prst="rect">
          <a:avLst/>
        </a:prstGeom>
      </xdr:spPr>
    </xdr:pic>
    <xdr:clientData/>
  </xdr:twoCellAnchor>
  <xdr:twoCellAnchor>
    <xdr:from>
      <xdr:col>1</xdr:col>
      <xdr:colOff>176259</xdr:colOff>
      <xdr:row>17</xdr:row>
      <xdr:rowOff>113956</xdr:rowOff>
    </xdr:from>
    <xdr:to>
      <xdr:col>1</xdr:col>
      <xdr:colOff>996278</xdr:colOff>
      <xdr:row>17</xdr:row>
      <xdr:rowOff>859505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7B05811F-6CE5-4955-B6B1-74AE9D3A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15" y="14127612"/>
          <a:ext cx="820019" cy="745549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18</xdr:row>
      <xdr:rowOff>201650</xdr:rowOff>
    </xdr:from>
    <xdr:to>
      <xdr:col>1</xdr:col>
      <xdr:colOff>1002876</xdr:colOff>
      <xdr:row>18</xdr:row>
      <xdr:rowOff>773719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722E3789-7419-4788-A165-896EF8F7B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15143994"/>
          <a:ext cx="838934" cy="572069"/>
        </a:xfrm>
        <a:prstGeom prst="rect">
          <a:avLst/>
        </a:prstGeom>
      </xdr:spPr>
    </xdr:pic>
    <xdr:clientData/>
  </xdr:twoCellAnchor>
  <xdr:twoCellAnchor>
    <xdr:from>
      <xdr:col>1</xdr:col>
      <xdr:colOff>148677</xdr:colOff>
      <xdr:row>20</xdr:row>
      <xdr:rowOff>107727</xdr:rowOff>
    </xdr:from>
    <xdr:to>
      <xdr:col>1</xdr:col>
      <xdr:colOff>995281</xdr:colOff>
      <xdr:row>20</xdr:row>
      <xdr:rowOff>628321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9DFE37F7-92C2-4FA5-AB53-5AC0C4DE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33" y="16907446"/>
          <a:ext cx="846604" cy="520594"/>
        </a:xfrm>
        <a:prstGeom prst="rect">
          <a:avLst/>
        </a:prstGeom>
      </xdr:spPr>
    </xdr:pic>
    <xdr:clientData/>
  </xdr:twoCellAnchor>
  <xdr:twoCellAnchor>
    <xdr:from>
      <xdr:col>1</xdr:col>
      <xdr:colOff>148677</xdr:colOff>
      <xdr:row>21</xdr:row>
      <xdr:rowOff>84957</xdr:rowOff>
    </xdr:from>
    <xdr:to>
      <xdr:col>1</xdr:col>
      <xdr:colOff>995281</xdr:colOff>
      <xdr:row>21</xdr:row>
      <xdr:rowOff>643475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4F085425-0A99-473C-9F47-B428C006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33" y="17813363"/>
          <a:ext cx="846604" cy="558518"/>
        </a:xfrm>
        <a:prstGeom prst="rect">
          <a:avLst/>
        </a:prstGeom>
      </xdr:spPr>
    </xdr:pic>
    <xdr:clientData/>
  </xdr:twoCellAnchor>
  <xdr:twoCellAnchor>
    <xdr:from>
      <xdr:col>1</xdr:col>
      <xdr:colOff>148677</xdr:colOff>
      <xdr:row>22</xdr:row>
      <xdr:rowOff>117657</xdr:rowOff>
    </xdr:from>
    <xdr:to>
      <xdr:col>1</xdr:col>
      <xdr:colOff>995281</xdr:colOff>
      <xdr:row>22</xdr:row>
      <xdr:rowOff>618389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035915C6-9DA0-4CC2-857F-2A5E197CE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33" y="18774751"/>
          <a:ext cx="846604" cy="500732"/>
        </a:xfrm>
        <a:prstGeom prst="rect">
          <a:avLst/>
        </a:prstGeom>
      </xdr:spPr>
    </xdr:pic>
    <xdr:clientData/>
  </xdr:twoCellAnchor>
  <xdr:twoCellAnchor>
    <xdr:from>
      <xdr:col>1</xdr:col>
      <xdr:colOff>258505</xdr:colOff>
      <xdr:row>23</xdr:row>
      <xdr:rowOff>105852</xdr:rowOff>
    </xdr:from>
    <xdr:to>
      <xdr:col>1</xdr:col>
      <xdr:colOff>919745</xdr:colOff>
      <xdr:row>23</xdr:row>
      <xdr:rowOff>854275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54AD56A0-2066-4CC9-8395-9D0912B0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161" y="19691633"/>
          <a:ext cx="661240" cy="748423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24</xdr:row>
      <xdr:rowOff>312255</xdr:rowOff>
    </xdr:from>
    <xdr:to>
      <xdr:col>1</xdr:col>
      <xdr:colOff>1002876</xdr:colOff>
      <xdr:row>24</xdr:row>
      <xdr:rowOff>720263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9F5D2BC7-0227-4DCE-BC17-EDEF0E8F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20826724"/>
          <a:ext cx="838934" cy="408008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25</xdr:row>
      <xdr:rowOff>304590</xdr:rowOff>
    </xdr:from>
    <xdr:to>
      <xdr:col>1</xdr:col>
      <xdr:colOff>1002876</xdr:colOff>
      <xdr:row>25</xdr:row>
      <xdr:rowOff>714590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5DA298A2-C23C-43C9-88D8-B44EDB5E8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21747746"/>
          <a:ext cx="838934" cy="410000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26</xdr:row>
      <xdr:rowOff>194615</xdr:rowOff>
    </xdr:from>
    <xdr:to>
      <xdr:col>1</xdr:col>
      <xdr:colOff>1004746</xdr:colOff>
      <xdr:row>26</xdr:row>
      <xdr:rowOff>601737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80D2152B-AA1E-4FB8-ADFD-3B110DFE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22566459"/>
          <a:ext cx="827433" cy="407122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27</xdr:row>
      <xdr:rowOff>209004</xdr:rowOff>
    </xdr:from>
    <xdr:to>
      <xdr:col>1</xdr:col>
      <xdr:colOff>1004746</xdr:colOff>
      <xdr:row>27</xdr:row>
      <xdr:rowOff>610213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D2E510FD-F9AE-4E8B-AC5F-79E9B385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23509535"/>
          <a:ext cx="827433" cy="401209"/>
        </a:xfrm>
        <a:prstGeom prst="rect">
          <a:avLst/>
        </a:prstGeom>
      </xdr:spPr>
    </xdr:pic>
    <xdr:clientData/>
  </xdr:twoCellAnchor>
  <xdr:twoCellAnchor>
    <xdr:from>
      <xdr:col>1</xdr:col>
      <xdr:colOff>156782</xdr:colOff>
      <xdr:row>29</xdr:row>
      <xdr:rowOff>249846</xdr:rowOff>
    </xdr:from>
    <xdr:to>
      <xdr:col>1</xdr:col>
      <xdr:colOff>1000513</xdr:colOff>
      <xdr:row>29</xdr:row>
      <xdr:rowOff>710993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C8295A96-10E7-4266-9FA6-F2BC48EF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38" y="25407752"/>
          <a:ext cx="843731" cy="461147"/>
        </a:xfrm>
        <a:prstGeom prst="rect">
          <a:avLst/>
        </a:prstGeom>
      </xdr:spPr>
    </xdr:pic>
    <xdr:clientData/>
  </xdr:twoCellAnchor>
  <xdr:twoCellAnchor>
    <xdr:from>
      <xdr:col>1</xdr:col>
      <xdr:colOff>164416</xdr:colOff>
      <xdr:row>31</xdr:row>
      <xdr:rowOff>239480</xdr:rowOff>
    </xdr:from>
    <xdr:to>
      <xdr:col>1</xdr:col>
      <xdr:colOff>1004309</xdr:colOff>
      <xdr:row>31</xdr:row>
      <xdr:rowOff>734690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0960267D-1D7F-44AD-87EF-83154907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72" y="27254761"/>
          <a:ext cx="839893" cy="495210"/>
        </a:xfrm>
        <a:prstGeom prst="rect">
          <a:avLst/>
        </a:prstGeom>
      </xdr:spPr>
    </xdr:pic>
    <xdr:clientData/>
  </xdr:twoCellAnchor>
  <xdr:twoCellAnchor>
    <xdr:from>
      <xdr:col>1</xdr:col>
      <xdr:colOff>148677</xdr:colOff>
      <xdr:row>32</xdr:row>
      <xdr:rowOff>201938</xdr:rowOff>
    </xdr:from>
    <xdr:to>
      <xdr:col>1</xdr:col>
      <xdr:colOff>995281</xdr:colOff>
      <xdr:row>32</xdr:row>
      <xdr:rowOff>681809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82785CBB-B9F6-4427-AD64-D06B150E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33" y="28145907"/>
          <a:ext cx="846604" cy="479871"/>
        </a:xfrm>
        <a:prstGeom prst="rect">
          <a:avLst/>
        </a:prstGeom>
      </xdr:spPr>
    </xdr:pic>
    <xdr:clientData/>
  </xdr:twoCellAnchor>
  <xdr:twoCellAnchor>
    <xdr:from>
      <xdr:col>1</xdr:col>
      <xdr:colOff>148677</xdr:colOff>
      <xdr:row>33</xdr:row>
      <xdr:rowOff>224372</xdr:rowOff>
    </xdr:from>
    <xdr:to>
      <xdr:col>1</xdr:col>
      <xdr:colOff>995281</xdr:colOff>
      <xdr:row>33</xdr:row>
      <xdr:rowOff>653659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ED3C654E-7C2D-4604-BEF0-6602C2A8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33" y="29097028"/>
          <a:ext cx="846604" cy="429287"/>
        </a:xfrm>
        <a:prstGeom prst="rect">
          <a:avLst/>
        </a:prstGeom>
      </xdr:spPr>
    </xdr:pic>
    <xdr:clientData/>
  </xdr:twoCellAnchor>
  <xdr:twoCellAnchor>
    <xdr:from>
      <xdr:col>1</xdr:col>
      <xdr:colOff>148677</xdr:colOff>
      <xdr:row>34</xdr:row>
      <xdr:rowOff>211301</xdr:rowOff>
    </xdr:from>
    <xdr:to>
      <xdr:col>1</xdr:col>
      <xdr:colOff>995281</xdr:colOff>
      <xdr:row>34</xdr:row>
      <xdr:rowOff>659113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659F7936-8F1D-41B7-9163-6E7B869DB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33" y="30012645"/>
          <a:ext cx="846604" cy="447812"/>
        </a:xfrm>
        <a:prstGeom prst="rect">
          <a:avLst/>
        </a:prstGeom>
      </xdr:spPr>
    </xdr:pic>
    <xdr:clientData/>
  </xdr:twoCellAnchor>
  <xdr:twoCellAnchor>
    <xdr:from>
      <xdr:col>1</xdr:col>
      <xdr:colOff>138205</xdr:colOff>
      <xdr:row>35</xdr:row>
      <xdr:rowOff>166549</xdr:rowOff>
    </xdr:from>
    <xdr:to>
      <xdr:col>1</xdr:col>
      <xdr:colOff>982893</xdr:colOff>
      <xdr:row>35</xdr:row>
      <xdr:rowOff>632615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2470D5A0-B456-442C-A242-4C7044B9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1" y="30896580"/>
          <a:ext cx="844688" cy="466066"/>
        </a:xfrm>
        <a:prstGeom prst="rect">
          <a:avLst/>
        </a:prstGeom>
      </xdr:spPr>
    </xdr:pic>
    <xdr:clientData/>
  </xdr:twoCellAnchor>
  <xdr:twoCellAnchor>
    <xdr:from>
      <xdr:col>1</xdr:col>
      <xdr:colOff>138205</xdr:colOff>
      <xdr:row>36</xdr:row>
      <xdr:rowOff>172600</xdr:rowOff>
    </xdr:from>
    <xdr:to>
      <xdr:col>1</xdr:col>
      <xdr:colOff>982893</xdr:colOff>
      <xdr:row>36</xdr:row>
      <xdr:rowOff>624661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06AA248E-441C-47B3-A9CF-DBF04D9F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1" y="31831319"/>
          <a:ext cx="844688" cy="452061"/>
        </a:xfrm>
        <a:prstGeom prst="rect">
          <a:avLst/>
        </a:prstGeom>
      </xdr:spPr>
    </xdr:pic>
    <xdr:clientData/>
  </xdr:twoCellAnchor>
  <xdr:twoCellAnchor>
    <xdr:from>
      <xdr:col>1</xdr:col>
      <xdr:colOff>138205</xdr:colOff>
      <xdr:row>37</xdr:row>
      <xdr:rowOff>96002</xdr:rowOff>
    </xdr:from>
    <xdr:to>
      <xdr:col>1</xdr:col>
      <xdr:colOff>982893</xdr:colOff>
      <xdr:row>37</xdr:row>
      <xdr:rowOff>687924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834BA7E6-AA52-4DF3-925F-0C38DAD51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1" y="32683408"/>
          <a:ext cx="844688" cy="591922"/>
        </a:xfrm>
        <a:prstGeom prst="rect">
          <a:avLst/>
        </a:prstGeom>
      </xdr:spPr>
    </xdr:pic>
    <xdr:clientData/>
  </xdr:twoCellAnchor>
  <xdr:twoCellAnchor>
    <xdr:from>
      <xdr:col>1</xdr:col>
      <xdr:colOff>179692</xdr:colOff>
      <xdr:row>38</xdr:row>
      <xdr:rowOff>247739</xdr:rowOff>
    </xdr:from>
    <xdr:to>
      <xdr:col>1</xdr:col>
      <xdr:colOff>1008082</xdr:colOff>
      <xdr:row>38</xdr:row>
      <xdr:rowOff>711531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B010D4B0-9448-4DA0-AD9B-FE6FEB7D9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48" y="33763833"/>
          <a:ext cx="828390" cy="463792"/>
        </a:xfrm>
        <a:prstGeom prst="rect">
          <a:avLst/>
        </a:prstGeom>
      </xdr:spPr>
    </xdr:pic>
    <xdr:clientData/>
  </xdr:twoCellAnchor>
  <xdr:twoCellAnchor>
    <xdr:from>
      <xdr:col>1</xdr:col>
      <xdr:colOff>171574</xdr:colOff>
      <xdr:row>40</xdr:row>
      <xdr:rowOff>312804</xdr:rowOff>
    </xdr:from>
    <xdr:to>
      <xdr:col>1</xdr:col>
      <xdr:colOff>1006675</xdr:colOff>
      <xdr:row>40</xdr:row>
      <xdr:rowOff>747117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50EC8421-4B92-4F38-AA6A-A909A6A3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30" y="35686273"/>
          <a:ext cx="835101" cy="434313"/>
        </a:xfrm>
        <a:prstGeom prst="rect">
          <a:avLst/>
        </a:prstGeom>
      </xdr:spPr>
    </xdr:pic>
    <xdr:clientData/>
  </xdr:twoCellAnchor>
  <xdr:twoCellAnchor>
    <xdr:from>
      <xdr:col>1</xdr:col>
      <xdr:colOff>171574</xdr:colOff>
      <xdr:row>41</xdr:row>
      <xdr:rowOff>316385</xdr:rowOff>
    </xdr:from>
    <xdr:to>
      <xdr:col>1</xdr:col>
      <xdr:colOff>1006675</xdr:colOff>
      <xdr:row>41</xdr:row>
      <xdr:rowOff>745442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55A59C9D-4294-4863-8E53-FD84C5A1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30" y="36618541"/>
          <a:ext cx="835101" cy="429057"/>
        </a:xfrm>
        <a:prstGeom prst="rect">
          <a:avLst/>
        </a:prstGeom>
      </xdr:spPr>
    </xdr:pic>
    <xdr:clientData/>
  </xdr:twoCellAnchor>
  <xdr:twoCellAnchor>
    <xdr:from>
      <xdr:col>1</xdr:col>
      <xdr:colOff>171574</xdr:colOff>
      <xdr:row>42</xdr:row>
      <xdr:rowOff>307822</xdr:rowOff>
    </xdr:from>
    <xdr:to>
      <xdr:col>1</xdr:col>
      <xdr:colOff>1006675</xdr:colOff>
      <xdr:row>42</xdr:row>
      <xdr:rowOff>769241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4E01B25D-3095-47F9-A5CF-49CE0662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30" y="37538666"/>
          <a:ext cx="835101" cy="461419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43</xdr:row>
      <xdr:rowOff>172313</xdr:rowOff>
    </xdr:from>
    <xdr:to>
      <xdr:col>1</xdr:col>
      <xdr:colOff>1002876</xdr:colOff>
      <xdr:row>43</xdr:row>
      <xdr:rowOff>592160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0D144269-3F96-408E-B396-9CB7CDED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38331844"/>
          <a:ext cx="838934" cy="419847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44</xdr:row>
      <xdr:rowOff>160388</xdr:rowOff>
    </xdr:from>
    <xdr:to>
      <xdr:col>1</xdr:col>
      <xdr:colOff>1002876</xdr:colOff>
      <xdr:row>44</xdr:row>
      <xdr:rowOff>592655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E1F44189-B4B1-4D95-AB32-A483AB31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39248607"/>
          <a:ext cx="838934" cy="432267"/>
        </a:xfrm>
        <a:prstGeom prst="rect">
          <a:avLst/>
        </a:prstGeom>
      </xdr:spPr>
    </xdr:pic>
    <xdr:clientData/>
  </xdr:twoCellAnchor>
  <xdr:twoCellAnchor>
    <xdr:from>
      <xdr:col>1</xdr:col>
      <xdr:colOff>163942</xdr:colOff>
      <xdr:row>45</xdr:row>
      <xdr:rowOff>161496</xdr:rowOff>
    </xdr:from>
    <xdr:to>
      <xdr:col>1</xdr:col>
      <xdr:colOff>1002876</xdr:colOff>
      <xdr:row>45</xdr:row>
      <xdr:rowOff>595360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2B7F6853-53BF-4D1A-A0BE-D536EE7F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8" y="40178402"/>
          <a:ext cx="838934" cy="433864"/>
        </a:xfrm>
        <a:prstGeom prst="rect">
          <a:avLst/>
        </a:prstGeom>
      </xdr:spPr>
    </xdr:pic>
    <xdr:clientData/>
  </xdr:twoCellAnchor>
  <xdr:twoCellAnchor>
    <xdr:from>
      <xdr:col>1</xdr:col>
      <xdr:colOff>185420</xdr:colOff>
      <xdr:row>46</xdr:row>
      <xdr:rowOff>305520</xdr:rowOff>
    </xdr:from>
    <xdr:to>
      <xdr:col>1</xdr:col>
      <xdr:colOff>1009974</xdr:colOff>
      <xdr:row>46</xdr:row>
      <xdr:rowOff>744374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B319B365-E2BD-44C7-9C1A-1563668F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76" y="41251114"/>
          <a:ext cx="824554" cy="438854"/>
        </a:xfrm>
        <a:prstGeom prst="rect">
          <a:avLst/>
        </a:prstGeom>
      </xdr:spPr>
    </xdr:pic>
    <xdr:clientData/>
  </xdr:twoCellAnchor>
  <xdr:twoCellAnchor>
    <xdr:from>
      <xdr:col>1</xdr:col>
      <xdr:colOff>185420</xdr:colOff>
      <xdr:row>47</xdr:row>
      <xdr:rowOff>293037</xdr:rowOff>
    </xdr:from>
    <xdr:to>
      <xdr:col>1</xdr:col>
      <xdr:colOff>1009974</xdr:colOff>
      <xdr:row>47</xdr:row>
      <xdr:rowOff>737810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10262E07-8FAF-4FE6-B5E8-52CA54CFB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76" y="42167318"/>
          <a:ext cx="824554" cy="444773"/>
        </a:xfrm>
        <a:prstGeom prst="rect">
          <a:avLst/>
        </a:prstGeom>
      </xdr:spPr>
    </xdr:pic>
    <xdr:clientData/>
  </xdr:twoCellAnchor>
  <xdr:twoCellAnchor>
    <xdr:from>
      <xdr:col>1</xdr:col>
      <xdr:colOff>165466</xdr:colOff>
      <xdr:row>49</xdr:row>
      <xdr:rowOff>130590</xdr:rowOff>
    </xdr:from>
    <xdr:to>
      <xdr:col>1</xdr:col>
      <xdr:colOff>1001526</xdr:colOff>
      <xdr:row>49</xdr:row>
      <xdr:rowOff>581694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7FF4FCB6-405F-4310-AD3D-D0838E90E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122" y="43862246"/>
          <a:ext cx="836060" cy="451104"/>
        </a:xfrm>
        <a:prstGeom prst="rect">
          <a:avLst/>
        </a:prstGeom>
      </xdr:spPr>
    </xdr:pic>
    <xdr:clientData/>
  </xdr:twoCellAnchor>
  <xdr:twoCellAnchor>
    <xdr:from>
      <xdr:col>1</xdr:col>
      <xdr:colOff>149150</xdr:colOff>
      <xdr:row>50</xdr:row>
      <xdr:rowOff>105670</xdr:rowOff>
    </xdr:from>
    <xdr:to>
      <xdr:col>1</xdr:col>
      <xdr:colOff>996715</xdr:colOff>
      <xdr:row>50</xdr:row>
      <xdr:rowOff>604713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D861853D-6323-4F2D-9615-F5A2A01F6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806" y="44766014"/>
          <a:ext cx="847565" cy="499043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51</xdr:row>
      <xdr:rowOff>166282</xdr:rowOff>
    </xdr:from>
    <xdr:to>
      <xdr:col>1</xdr:col>
      <xdr:colOff>1002379</xdr:colOff>
      <xdr:row>51</xdr:row>
      <xdr:rowOff>689719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5C5C51DB-8ABB-45F6-A585-ACF7BD14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45755313"/>
          <a:ext cx="832224" cy="523437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52</xdr:row>
      <xdr:rowOff>209471</xdr:rowOff>
    </xdr:from>
    <xdr:to>
      <xdr:col>1</xdr:col>
      <xdr:colOff>1002379</xdr:colOff>
      <xdr:row>52</xdr:row>
      <xdr:rowOff>633193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2C19C597-0468-4C05-A366-26A4F85C8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46727190"/>
          <a:ext cx="832224" cy="423722"/>
        </a:xfrm>
        <a:prstGeom prst="rect">
          <a:avLst/>
        </a:prstGeom>
      </xdr:spPr>
    </xdr:pic>
    <xdr:clientData/>
  </xdr:twoCellAnchor>
  <xdr:twoCellAnchor>
    <xdr:from>
      <xdr:col>1</xdr:col>
      <xdr:colOff>155836</xdr:colOff>
      <xdr:row>53</xdr:row>
      <xdr:rowOff>142355</xdr:rowOff>
    </xdr:from>
    <xdr:to>
      <xdr:col>1</xdr:col>
      <xdr:colOff>997648</xdr:colOff>
      <xdr:row>53</xdr:row>
      <xdr:rowOff>561132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ACDB368D-4270-4D1F-9E4B-69DDC18E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492" y="47588761"/>
          <a:ext cx="841812" cy="418777"/>
        </a:xfrm>
        <a:prstGeom prst="rect">
          <a:avLst/>
        </a:prstGeom>
      </xdr:spPr>
    </xdr:pic>
    <xdr:clientData/>
  </xdr:twoCellAnchor>
  <xdr:twoCellAnchor>
    <xdr:from>
      <xdr:col>1</xdr:col>
      <xdr:colOff>155836</xdr:colOff>
      <xdr:row>54</xdr:row>
      <xdr:rowOff>80697</xdr:rowOff>
    </xdr:from>
    <xdr:to>
      <xdr:col>1</xdr:col>
      <xdr:colOff>997648</xdr:colOff>
      <xdr:row>54</xdr:row>
      <xdr:rowOff>616121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3818811A-8A74-468D-A6A7-9BE75F75B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492" y="48455791"/>
          <a:ext cx="841812" cy="535424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55</xdr:row>
      <xdr:rowOff>177387</xdr:rowOff>
    </xdr:from>
    <xdr:to>
      <xdr:col>1</xdr:col>
      <xdr:colOff>1004746</xdr:colOff>
      <xdr:row>55</xdr:row>
      <xdr:rowOff>568899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0EEF900C-8143-498B-B7AC-E626DC692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49481168"/>
          <a:ext cx="827433" cy="391512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56</xdr:row>
      <xdr:rowOff>188574</xdr:rowOff>
    </xdr:from>
    <xdr:to>
      <xdr:col>1</xdr:col>
      <xdr:colOff>1004746</xdr:colOff>
      <xdr:row>56</xdr:row>
      <xdr:rowOff>568180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D2E0F667-01EC-431A-BE57-977F381AF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50421043"/>
          <a:ext cx="827433" cy="379606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57</xdr:row>
      <xdr:rowOff>171607</xdr:rowOff>
    </xdr:from>
    <xdr:to>
      <xdr:col>1</xdr:col>
      <xdr:colOff>1004746</xdr:colOff>
      <xdr:row>57</xdr:row>
      <xdr:rowOff>568003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A2D3A28D-C656-4FDF-8BAB-31370C1DB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51332763"/>
          <a:ext cx="827433" cy="396396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58</xdr:row>
      <xdr:rowOff>127252</xdr:rowOff>
    </xdr:from>
    <xdr:to>
      <xdr:col>1</xdr:col>
      <xdr:colOff>985756</xdr:colOff>
      <xdr:row>58</xdr:row>
      <xdr:rowOff>571593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06648472-3511-4386-BD00-5E6EE2F0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52217096"/>
          <a:ext cx="846604" cy="444341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59</xdr:row>
      <xdr:rowOff>50756</xdr:rowOff>
    </xdr:from>
    <xdr:to>
      <xdr:col>1</xdr:col>
      <xdr:colOff>985756</xdr:colOff>
      <xdr:row>59</xdr:row>
      <xdr:rowOff>648096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1672BA25-07BA-4F9B-AC5B-60F3C04D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53069287"/>
          <a:ext cx="846604" cy="597340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60</xdr:row>
      <xdr:rowOff>118144</xdr:rowOff>
    </xdr:from>
    <xdr:to>
      <xdr:col>1</xdr:col>
      <xdr:colOff>985756</xdr:colOff>
      <xdr:row>60</xdr:row>
      <xdr:rowOff>574988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8DE1F517-A22A-4C06-91ED-AC00664B3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54065363"/>
          <a:ext cx="846604" cy="456844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62</xdr:row>
      <xdr:rowOff>214078</xdr:rowOff>
    </xdr:from>
    <xdr:to>
      <xdr:col>1</xdr:col>
      <xdr:colOff>1004746</xdr:colOff>
      <xdr:row>62</xdr:row>
      <xdr:rowOff>622035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8E349C5D-600B-4971-863E-132B5B8C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56018672"/>
          <a:ext cx="827433" cy="407957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63</xdr:row>
      <xdr:rowOff>226187</xdr:rowOff>
    </xdr:from>
    <xdr:to>
      <xdr:col>1</xdr:col>
      <xdr:colOff>1004746</xdr:colOff>
      <xdr:row>63</xdr:row>
      <xdr:rowOff>608020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2888BE1C-65A5-4B3F-8B09-F75DEF57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56959468"/>
          <a:ext cx="827433" cy="381833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64</xdr:row>
      <xdr:rowOff>228148</xdr:rowOff>
    </xdr:from>
    <xdr:to>
      <xdr:col>1</xdr:col>
      <xdr:colOff>1004746</xdr:colOff>
      <xdr:row>64</xdr:row>
      <xdr:rowOff>621290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BD266573-BE9D-4C06-8A3B-36BEB97A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57890117"/>
          <a:ext cx="827433" cy="393142"/>
        </a:xfrm>
        <a:prstGeom prst="rect">
          <a:avLst/>
        </a:prstGeom>
      </xdr:spPr>
    </xdr:pic>
    <xdr:clientData/>
  </xdr:twoCellAnchor>
  <xdr:twoCellAnchor>
    <xdr:from>
      <xdr:col>1</xdr:col>
      <xdr:colOff>155836</xdr:colOff>
      <xdr:row>65</xdr:row>
      <xdr:rowOff>253105</xdr:rowOff>
    </xdr:from>
    <xdr:to>
      <xdr:col>1</xdr:col>
      <xdr:colOff>997648</xdr:colOff>
      <xdr:row>65</xdr:row>
      <xdr:rowOff>643646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498E1280-69AF-4225-BBAB-87402F566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492" y="58843761"/>
          <a:ext cx="841812" cy="390541"/>
        </a:xfrm>
        <a:prstGeom prst="rect">
          <a:avLst/>
        </a:prstGeom>
      </xdr:spPr>
    </xdr:pic>
    <xdr:clientData/>
  </xdr:twoCellAnchor>
  <xdr:twoCellAnchor>
    <xdr:from>
      <xdr:col>1</xdr:col>
      <xdr:colOff>155836</xdr:colOff>
      <xdr:row>66</xdr:row>
      <xdr:rowOff>244796</xdr:rowOff>
    </xdr:from>
    <xdr:to>
      <xdr:col>1</xdr:col>
      <xdr:colOff>997648</xdr:colOff>
      <xdr:row>66</xdr:row>
      <xdr:rowOff>640512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B99DBE01-823F-48C0-AE42-5D5F317A7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492" y="59764140"/>
          <a:ext cx="841812" cy="395716"/>
        </a:xfrm>
        <a:prstGeom prst="rect">
          <a:avLst/>
        </a:prstGeom>
      </xdr:spPr>
    </xdr:pic>
    <xdr:clientData/>
  </xdr:twoCellAnchor>
  <xdr:twoCellAnchor>
    <xdr:from>
      <xdr:col>1</xdr:col>
      <xdr:colOff>155836</xdr:colOff>
      <xdr:row>67</xdr:row>
      <xdr:rowOff>240756</xdr:rowOff>
    </xdr:from>
    <xdr:to>
      <xdr:col>1</xdr:col>
      <xdr:colOff>997648</xdr:colOff>
      <xdr:row>67</xdr:row>
      <xdr:rowOff>657893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707514BB-8CFE-42D8-B092-4BD6E5DA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492" y="60688787"/>
          <a:ext cx="841812" cy="417137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68</xdr:row>
      <xdr:rowOff>140687</xdr:rowOff>
    </xdr:from>
    <xdr:to>
      <xdr:col>1</xdr:col>
      <xdr:colOff>1002379</xdr:colOff>
      <xdr:row>68</xdr:row>
      <xdr:rowOff>631552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D61E2043-EF39-4455-8DAC-0E3681953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61517406"/>
          <a:ext cx="832224" cy="490865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69</xdr:row>
      <xdr:rowOff>139686</xdr:rowOff>
    </xdr:from>
    <xdr:to>
      <xdr:col>1</xdr:col>
      <xdr:colOff>1002379</xdr:colOff>
      <xdr:row>69</xdr:row>
      <xdr:rowOff>632547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8436EB81-7F3C-420C-BF32-1FE30230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62445092"/>
          <a:ext cx="832224" cy="492861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71</xdr:row>
      <xdr:rowOff>195845</xdr:rowOff>
    </xdr:from>
    <xdr:to>
      <xdr:col>1</xdr:col>
      <xdr:colOff>1002379</xdr:colOff>
      <xdr:row>71</xdr:row>
      <xdr:rowOff>682677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627FDF1B-EDD2-44E3-82B7-817974669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64358626"/>
          <a:ext cx="832224" cy="486832"/>
        </a:xfrm>
        <a:prstGeom prst="rect">
          <a:avLst/>
        </a:prstGeom>
      </xdr:spPr>
    </xdr:pic>
    <xdr:clientData/>
  </xdr:twoCellAnchor>
  <xdr:twoCellAnchor>
    <xdr:from>
      <xdr:col>1</xdr:col>
      <xdr:colOff>162997</xdr:colOff>
      <xdr:row>73</xdr:row>
      <xdr:rowOff>337474</xdr:rowOff>
    </xdr:from>
    <xdr:to>
      <xdr:col>1</xdr:col>
      <xdr:colOff>1000012</xdr:colOff>
      <xdr:row>73</xdr:row>
      <xdr:rowOff>727736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C8F82D7F-6E15-4F5C-8686-0E14CA025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53" y="66357630"/>
          <a:ext cx="837015" cy="390262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75</xdr:row>
      <xdr:rowOff>237432</xdr:rowOff>
    </xdr:from>
    <xdr:to>
      <xdr:col>1</xdr:col>
      <xdr:colOff>985756</xdr:colOff>
      <xdr:row>75</xdr:row>
      <xdr:rowOff>692725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A4EAB51C-2479-43D4-898C-570F43722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68114963"/>
          <a:ext cx="846604" cy="455293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76</xdr:row>
      <xdr:rowOff>238453</xdr:rowOff>
    </xdr:from>
    <xdr:to>
      <xdr:col>1</xdr:col>
      <xdr:colOff>985756</xdr:colOff>
      <xdr:row>76</xdr:row>
      <xdr:rowOff>689809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AA5741AD-A75F-4849-980B-95FCD9990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69044672"/>
          <a:ext cx="846604" cy="451356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77</xdr:row>
      <xdr:rowOff>255298</xdr:rowOff>
    </xdr:from>
    <xdr:to>
      <xdr:col>1</xdr:col>
      <xdr:colOff>985756</xdr:colOff>
      <xdr:row>77</xdr:row>
      <xdr:rowOff>674853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D1EDF739-27F1-4EDA-B104-4C20AC454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69990204"/>
          <a:ext cx="846604" cy="419555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78</xdr:row>
      <xdr:rowOff>159737</xdr:rowOff>
    </xdr:from>
    <xdr:to>
      <xdr:col>1</xdr:col>
      <xdr:colOff>1002379</xdr:colOff>
      <xdr:row>78</xdr:row>
      <xdr:rowOff>650602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1E10F35D-75E5-4A85-AFC2-7D83F160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70823331"/>
          <a:ext cx="832224" cy="490865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79</xdr:row>
      <xdr:rowOff>168135</xdr:rowOff>
    </xdr:from>
    <xdr:to>
      <xdr:col>1</xdr:col>
      <xdr:colOff>1002379</xdr:colOff>
      <xdr:row>79</xdr:row>
      <xdr:rowOff>638396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60CFBE18-6672-48C7-886E-496F08A1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71760416"/>
          <a:ext cx="832224" cy="470261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80</xdr:row>
      <xdr:rowOff>173289</xdr:rowOff>
    </xdr:from>
    <xdr:to>
      <xdr:col>1</xdr:col>
      <xdr:colOff>1002379</xdr:colOff>
      <xdr:row>80</xdr:row>
      <xdr:rowOff>635129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93B9FDA0-8794-48F9-ACA2-7036AA16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72694258"/>
          <a:ext cx="832224" cy="461840"/>
        </a:xfrm>
        <a:prstGeom prst="rect">
          <a:avLst/>
        </a:prstGeom>
      </xdr:spPr>
    </xdr:pic>
    <xdr:clientData/>
  </xdr:twoCellAnchor>
  <xdr:twoCellAnchor>
    <xdr:from>
      <xdr:col>1</xdr:col>
      <xdr:colOff>162997</xdr:colOff>
      <xdr:row>81</xdr:row>
      <xdr:rowOff>128850</xdr:rowOff>
    </xdr:from>
    <xdr:to>
      <xdr:col>1</xdr:col>
      <xdr:colOff>1000012</xdr:colOff>
      <xdr:row>81</xdr:row>
      <xdr:rowOff>711549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01113169-08D7-4C66-BAA6-65B35B67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53" y="73578506"/>
          <a:ext cx="837015" cy="582699"/>
        </a:xfrm>
        <a:prstGeom prst="rect">
          <a:avLst/>
        </a:prstGeom>
      </xdr:spPr>
    </xdr:pic>
    <xdr:clientData/>
  </xdr:twoCellAnchor>
  <xdr:twoCellAnchor>
    <xdr:from>
      <xdr:col>1</xdr:col>
      <xdr:colOff>162997</xdr:colOff>
      <xdr:row>82</xdr:row>
      <xdr:rowOff>193028</xdr:rowOff>
    </xdr:from>
    <xdr:to>
      <xdr:col>1</xdr:col>
      <xdr:colOff>1000012</xdr:colOff>
      <xdr:row>82</xdr:row>
      <xdr:rowOff>649279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05F991CB-C299-4389-BAC7-816970465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53" y="74571372"/>
          <a:ext cx="837015" cy="456251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83</xdr:row>
      <xdr:rowOff>192220</xdr:rowOff>
    </xdr:from>
    <xdr:to>
      <xdr:col>1</xdr:col>
      <xdr:colOff>1002379</xdr:colOff>
      <xdr:row>83</xdr:row>
      <xdr:rowOff>710316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599261E7-377C-4AAA-B13C-11F41E5B1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75499251"/>
          <a:ext cx="832224" cy="518096"/>
        </a:xfrm>
        <a:prstGeom prst="rect">
          <a:avLst/>
        </a:prstGeom>
      </xdr:spPr>
    </xdr:pic>
    <xdr:clientData/>
  </xdr:twoCellAnchor>
  <xdr:twoCellAnchor>
    <xdr:from>
      <xdr:col>1</xdr:col>
      <xdr:colOff>170155</xdr:colOff>
      <xdr:row>84</xdr:row>
      <xdr:rowOff>253743</xdr:rowOff>
    </xdr:from>
    <xdr:to>
      <xdr:col>1</xdr:col>
      <xdr:colOff>1002379</xdr:colOff>
      <xdr:row>84</xdr:row>
      <xdr:rowOff>650708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E849ED71-D51B-4F7B-A817-5C15A030E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11" y="76489462"/>
          <a:ext cx="832224" cy="396965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86</xdr:row>
      <xdr:rowOff>162652</xdr:rowOff>
    </xdr:from>
    <xdr:to>
      <xdr:col>1</xdr:col>
      <xdr:colOff>1004746</xdr:colOff>
      <xdr:row>86</xdr:row>
      <xdr:rowOff>582207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xmlns="" id="{CB0F9924-46B0-48ED-B2EE-E6BC7E61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78255746"/>
          <a:ext cx="827433" cy="419555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87</xdr:row>
      <xdr:rowOff>171085</xdr:rowOff>
    </xdr:from>
    <xdr:to>
      <xdr:col>1</xdr:col>
      <xdr:colOff>1004746</xdr:colOff>
      <xdr:row>87</xdr:row>
      <xdr:rowOff>569971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xmlns="" id="{356EAD5D-99BC-4197-BC0B-95EF49A3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79192866"/>
          <a:ext cx="827433" cy="398886"/>
        </a:xfrm>
        <a:prstGeom prst="rect">
          <a:avLst/>
        </a:prstGeom>
      </xdr:spPr>
    </xdr:pic>
    <xdr:clientData/>
  </xdr:twoCellAnchor>
  <xdr:twoCellAnchor>
    <xdr:from>
      <xdr:col>1</xdr:col>
      <xdr:colOff>177313</xdr:colOff>
      <xdr:row>88</xdr:row>
      <xdr:rowOff>106381</xdr:rowOff>
    </xdr:from>
    <xdr:to>
      <xdr:col>1</xdr:col>
      <xdr:colOff>1004746</xdr:colOff>
      <xdr:row>88</xdr:row>
      <xdr:rowOff>638492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xmlns="" id="{7D38F7E7-7854-4586-BB73-FBA4614A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69" y="80056850"/>
          <a:ext cx="827433" cy="532111"/>
        </a:xfrm>
        <a:prstGeom prst="rect">
          <a:avLst/>
        </a:prstGeom>
      </xdr:spPr>
    </xdr:pic>
    <xdr:clientData/>
  </xdr:twoCellAnchor>
  <xdr:twoCellAnchor>
    <xdr:from>
      <xdr:col>1</xdr:col>
      <xdr:colOff>139152</xdr:colOff>
      <xdr:row>89</xdr:row>
      <xdr:rowOff>131333</xdr:rowOff>
    </xdr:from>
    <xdr:to>
      <xdr:col>1</xdr:col>
      <xdr:colOff>985756</xdr:colOff>
      <xdr:row>89</xdr:row>
      <xdr:rowOff>641855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xmlns="" id="{B53B8055-20F4-49AF-A163-B09B9927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08" y="81010489"/>
          <a:ext cx="846604" cy="510522"/>
        </a:xfrm>
        <a:prstGeom prst="rect">
          <a:avLst/>
        </a:prstGeom>
      </xdr:spPr>
    </xdr:pic>
    <xdr:clientData/>
  </xdr:twoCellAnchor>
  <xdr:twoCellAnchor>
    <xdr:from>
      <xdr:col>1</xdr:col>
      <xdr:colOff>135889</xdr:colOff>
      <xdr:row>4</xdr:row>
      <xdr:rowOff>126699</xdr:rowOff>
    </xdr:from>
    <xdr:to>
      <xdr:col>1</xdr:col>
      <xdr:colOff>964350</xdr:colOff>
      <xdr:row>4</xdr:row>
      <xdr:rowOff>861467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xmlns="" id="{931D677C-DBF9-4299-87FB-CB5585AC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33545" y="2067418"/>
          <a:ext cx="828461" cy="734768"/>
        </a:xfrm>
        <a:prstGeom prst="rect">
          <a:avLst/>
        </a:prstGeom>
      </xdr:spPr>
    </xdr:pic>
    <xdr:clientData/>
  </xdr:twoCellAnchor>
  <xdr:twoCellAnchor>
    <xdr:from>
      <xdr:col>1</xdr:col>
      <xdr:colOff>160628</xdr:colOff>
      <xdr:row>16</xdr:row>
      <xdr:rowOff>291830</xdr:rowOff>
    </xdr:from>
    <xdr:to>
      <xdr:col>1</xdr:col>
      <xdr:colOff>989089</xdr:colOff>
      <xdr:row>16</xdr:row>
      <xdr:rowOff>684385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xmlns="" id="{985E2208-D7AE-429C-8FB4-9DBF1657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58284" y="13376799"/>
          <a:ext cx="828461" cy="392555"/>
        </a:xfrm>
        <a:prstGeom prst="rect">
          <a:avLst/>
        </a:prstGeom>
      </xdr:spPr>
    </xdr:pic>
    <xdr:clientData/>
  </xdr:twoCellAnchor>
  <xdr:twoCellAnchor>
    <xdr:from>
      <xdr:col>1</xdr:col>
      <xdr:colOff>154316</xdr:colOff>
      <xdr:row>19</xdr:row>
      <xdr:rowOff>169354</xdr:rowOff>
    </xdr:from>
    <xdr:to>
      <xdr:col>1</xdr:col>
      <xdr:colOff>995048</xdr:colOff>
      <xdr:row>19</xdr:row>
      <xdr:rowOff>739875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xmlns="" id="{1DBC8DE1-015A-421D-B468-FFCA8775C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51972" y="16040385"/>
          <a:ext cx="840732" cy="570521"/>
        </a:xfrm>
        <a:prstGeom prst="rect">
          <a:avLst/>
        </a:prstGeom>
      </xdr:spPr>
    </xdr:pic>
    <xdr:clientData/>
  </xdr:twoCellAnchor>
  <xdr:twoCellAnchor>
    <xdr:from>
      <xdr:col>1</xdr:col>
      <xdr:colOff>148258</xdr:colOff>
      <xdr:row>28</xdr:row>
      <xdr:rowOff>234522</xdr:rowOff>
    </xdr:from>
    <xdr:to>
      <xdr:col>1</xdr:col>
      <xdr:colOff>976719</xdr:colOff>
      <xdr:row>28</xdr:row>
      <xdr:rowOff>636285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xmlns="" id="{81A13433-2DF1-43F5-9216-3B2630EAA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45914" y="24463741"/>
          <a:ext cx="828461" cy="401763"/>
        </a:xfrm>
        <a:prstGeom prst="rect">
          <a:avLst/>
        </a:prstGeom>
      </xdr:spPr>
    </xdr:pic>
    <xdr:clientData/>
  </xdr:twoCellAnchor>
  <xdr:twoCellAnchor>
    <xdr:from>
      <xdr:col>1</xdr:col>
      <xdr:colOff>144976</xdr:colOff>
      <xdr:row>30</xdr:row>
      <xdr:rowOff>250920</xdr:rowOff>
    </xdr:from>
    <xdr:to>
      <xdr:col>1</xdr:col>
      <xdr:colOff>991843</xdr:colOff>
      <xdr:row>30</xdr:row>
      <xdr:rowOff>710978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xmlns="" id="{84661EB6-2D6E-41E2-8B6F-41BEB38B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42632" y="26337514"/>
          <a:ext cx="846867" cy="460058"/>
        </a:xfrm>
        <a:prstGeom prst="rect">
          <a:avLst/>
        </a:prstGeom>
      </xdr:spPr>
    </xdr:pic>
    <xdr:clientData/>
  </xdr:twoCellAnchor>
  <xdr:twoCellAnchor>
    <xdr:from>
      <xdr:col>1</xdr:col>
      <xdr:colOff>174511</xdr:colOff>
      <xdr:row>39</xdr:row>
      <xdr:rowOff>351394</xdr:rowOff>
    </xdr:from>
    <xdr:to>
      <xdr:col>1</xdr:col>
      <xdr:colOff>1006044</xdr:colOff>
      <xdr:row>39</xdr:row>
      <xdr:rowOff>814522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2D00A07B-FD3A-408B-9EF6-F53090A2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72167" y="34796175"/>
          <a:ext cx="831533" cy="463128"/>
        </a:xfrm>
        <a:prstGeom prst="rect">
          <a:avLst/>
        </a:prstGeom>
      </xdr:spPr>
    </xdr:pic>
    <xdr:clientData/>
  </xdr:twoCellAnchor>
  <xdr:twoCellAnchor>
    <xdr:from>
      <xdr:col>1</xdr:col>
      <xdr:colOff>146453</xdr:colOff>
      <xdr:row>61</xdr:row>
      <xdr:rowOff>231116</xdr:rowOff>
    </xdr:from>
    <xdr:to>
      <xdr:col>1</xdr:col>
      <xdr:colOff>971255</xdr:colOff>
      <xdr:row>61</xdr:row>
      <xdr:rowOff>676114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88999AC2-7E7D-4B66-9328-8B05EAEF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44109" y="55107022"/>
          <a:ext cx="824802" cy="444998"/>
        </a:xfrm>
        <a:prstGeom prst="rect">
          <a:avLst/>
        </a:prstGeom>
      </xdr:spPr>
    </xdr:pic>
    <xdr:clientData/>
  </xdr:twoCellAnchor>
  <xdr:twoCellAnchor>
    <xdr:from>
      <xdr:col>1</xdr:col>
      <xdr:colOff>139738</xdr:colOff>
      <xdr:row>70</xdr:row>
      <xdr:rowOff>255694</xdr:rowOff>
    </xdr:from>
    <xdr:to>
      <xdr:col>1</xdr:col>
      <xdr:colOff>976001</xdr:colOff>
      <xdr:row>70</xdr:row>
      <xdr:rowOff>750498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82CC5BBB-4F78-43A6-B16E-C93354C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37394" y="63489788"/>
          <a:ext cx="836263" cy="494804"/>
        </a:xfrm>
        <a:prstGeom prst="rect">
          <a:avLst/>
        </a:prstGeom>
      </xdr:spPr>
    </xdr:pic>
    <xdr:clientData/>
  </xdr:twoCellAnchor>
  <xdr:twoCellAnchor>
    <xdr:from>
      <xdr:col>1</xdr:col>
      <xdr:colOff>152801</xdr:colOff>
      <xdr:row>74</xdr:row>
      <xdr:rowOff>364536</xdr:rowOff>
    </xdr:from>
    <xdr:to>
      <xdr:col>1</xdr:col>
      <xdr:colOff>990467</xdr:colOff>
      <xdr:row>74</xdr:row>
      <xdr:rowOff>754024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7831F66C-0D6F-4D62-972C-374F1893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50457" y="67313380"/>
          <a:ext cx="837666" cy="389488"/>
        </a:xfrm>
        <a:prstGeom prst="rect">
          <a:avLst/>
        </a:prstGeom>
      </xdr:spPr>
    </xdr:pic>
    <xdr:clientData/>
  </xdr:twoCellAnchor>
  <xdr:twoCellAnchor>
    <xdr:from>
      <xdr:col>1</xdr:col>
      <xdr:colOff>174800</xdr:colOff>
      <xdr:row>85</xdr:row>
      <xdr:rowOff>257747</xdr:rowOff>
    </xdr:from>
    <xdr:to>
      <xdr:col>1</xdr:col>
      <xdr:colOff>1006905</xdr:colOff>
      <xdr:row>85</xdr:row>
      <xdr:rowOff>656439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xmlns="" id="{0CB3B6E5-248F-4E27-9A7B-8DC03543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72456" y="77422153"/>
          <a:ext cx="832105" cy="398692"/>
        </a:xfrm>
        <a:prstGeom prst="rect">
          <a:avLst/>
        </a:prstGeom>
      </xdr:spPr>
    </xdr:pic>
    <xdr:clientData/>
  </xdr:twoCellAnchor>
  <xdr:twoCellAnchor>
    <xdr:from>
      <xdr:col>1</xdr:col>
      <xdr:colOff>174799</xdr:colOff>
      <xdr:row>72</xdr:row>
      <xdr:rowOff>140845</xdr:rowOff>
    </xdr:from>
    <xdr:to>
      <xdr:col>1</xdr:col>
      <xdr:colOff>1006904</xdr:colOff>
      <xdr:row>72</xdr:row>
      <xdr:rowOff>628518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27D95342-CECA-47AD-98D1-6B6E9D554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72455" y="65232314"/>
          <a:ext cx="832105" cy="487673"/>
        </a:xfrm>
        <a:prstGeom prst="rect">
          <a:avLst/>
        </a:prstGeom>
      </xdr:spPr>
    </xdr:pic>
    <xdr:clientData/>
  </xdr:twoCellAnchor>
  <xdr:twoCellAnchor>
    <xdr:from>
      <xdr:col>1</xdr:col>
      <xdr:colOff>172998</xdr:colOff>
      <xdr:row>48</xdr:row>
      <xdr:rowOff>218610</xdr:rowOff>
    </xdr:from>
    <xdr:to>
      <xdr:col>1</xdr:col>
      <xdr:colOff>1001459</xdr:colOff>
      <xdr:row>48</xdr:row>
      <xdr:rowOff>663325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xmlns="" id="{38F29541-813A-4D51-9FC2-0656C0AF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70654" y="43021579"/>
          <a:ext cx="828461" cy="444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47625</xdr:rowOff>
    </xdr:from>
    <xdr:to>
      <xdr:col>2</xdr:col>
      <xdr:colOff>230382</xdr:colOff>
      <xdr:row>0</xdr:row>
      <xdr:rowOff>504825</xdr:rowOff>
    </xdr:to>
    <xdr:pic>
      <xdr:nvPicPr>
        <xdr:cNvPr id="3" name="Imagen 2" descr="Saucony logo | significado del logotipo, png, vector">
          <a:extLst>
            <a:ext uri="{FF2B5EF4-FFF2-40B4-BE49-F238E27FC236}">
              <a16:creationId xmlns:a16="http://schemas.microsoft.com/office/drawing/2014/main" xmlns="" id="{E42D55C6-72E2-4853-A72E-106C89F2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7625"/>
          <a:ext cx="1211456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showGridLines="0" tabSelected="1" zoomScale="80" zoomScaleNormal="80" workbookViewId="0">
      <pane ySplit="3" topLeftCell="A4" activePane="bottomLeft" state="frozen"/>
      <selection pane="bottomLeft" activeCell="Q97" sqref="Q97"/>
    </sheetView>
  </sheetViews>
  <sheetFormatPr defaultColWidth="14.42578125" defaultRowHeight="15" customHeight="1"/>
  <cols>
    <col min="1" max="1" width="4.42578125" style="11" customWidth="1"/>
    <col min="2" max="2" width="16.42578125" style="11" customWidth="1"/>
    <col min="3" max="3" width="11.28515625" style="11" customWidth="1"/>
    <col min="4" max="4" width="15.140625" style="11" customWidth="1"/>
    <col min="5" max="5" width="20.42578125" style="11" customWidth="1"/>
    <col min="6" max="6" width="19.28515625" style="11" customWidth="1"/>
    <col min="7" max="7" width="13.42578125" style="11" bestFit="1" customWidth="1"/>
    <col min="8" max="8" width="14.85546875" style="11" bestFit="1" customWidth="1"/>
    <col min="9" max="9" width="15.140625" style="11" customWidth="1"/>
    <col min="10" max="10" width="10.7109375" style="11" customWidth="1"/>
    <col min="11" max="11" width="10.42578125" style="11" customWidth="1"/>
    <col min="12" max="12" width="11.7109375" style="11" customWidth="1"/>
    <col min="13" max="13" width="12.42578125" style="11" customWidth="1"/>
    <col min="14" max="14" width="13.28515625" style="11" bestFit="1" customWidth="1"/>
    <col min="15" max="15" width="16.7109375" style="11" bestFit="1" customWidth="1"/>
    <col min="16" max="16" width="13.28515625" style="11" customWidth="1"/>
    <col min="17" max="17" width="14.85546875" style="16" customWidth="1"/>
    <col min="18" max="27" width="8.7109375" style="1" customWidth="1"/>
    <col min="28" max="16384" width="14.42578125" style="1"/>
  </cols>
  <sheetData>
    <row r="1" spans="1:17" s="6" customFormat="1" ht="36" customHeight="1">
      <c r="A1" s="7"/>
      <c r="B1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17">
        <f>SUBTOTAL(9,P4:P90)</f>
        <v>0</v>
      </c>
      <c r="Q1" s="18">
        <f>SUBTOTAL(9,Q4:Q90)</f>
        <v>0</v>
      </c>
    </row>
    <row r="2" spans="1:17" s="2" customFormat="1" ht="6.95" customHeight="1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3"/>
      <c r="N2" s="3"/>
      <c r="O2" s="3"/>
      <c r="P2" s="3"/>
      <c r="Q2" s="20"/>
    </row>
    <row r="3" spans="1:17" ht="37.5" customHeight="1">
      <c r="B3" s="12" t="s">
        <v>1</v>
      </c>
      <c r="C3" s="12" t="s">
        <v>2</v>
      </c>
      <c r="D3" s="12" t="s">
        <v>3</v>
      </c>
      <c r="E3" s="12" t="s">
        <v>4</v>
      </c>
      <c r="F3" s="12" t="s">
        <v>5</v>
      </c>
      <c r="G3" s="12" t="s">
        <v>7</v>
      </c>
      <c r="H3" s="12" t="s">
        <v>6</v>
      </c>
      <c r="I3" s="12" t="s">
        <v>8</v>
      </c>
      <c r="J3" s="12" t="s">
        <v>14</v>
      </c>
      <c r="K3" s="12" t="s">
        <v>15</v>
      </c>
      <c r="L3" s="12" t="s">
        <v>9</v>
      </c>
      <c r="M3" s="4" t="s">
        <v>165</v>
      </c>
      <c r="N3" s="4" t="s">
        <v>164</v>
      </c>
      <c r="O3" s="32" t="s">
        <v>166</v>
      </c>
      <c r="P3" s="4" t="s">
        <v>10</v>
      </c>
      <c r="Q3" s="5" t="s">
        <v>11</v>
      </c>
    </row>
    <row r="4" spans="1:17" ht="73.5" customHeight="1">
      <c r="B4" s="29"/>
      <c r="C4" s="13" t="s">
        <v>17</v>
      </c>
      <c r="D4" s="13" t="s">
        <v>19</v>
      </c>
      <c r="E4" s="14" t="s">
        <v>20</v>
      </c>
      <c r="F4" s="13" t="s">
        <v>21</v>
      </c>
      <c r="G4" s="31" t="s">
        <v>13</v>
      </c>
      <c r="H4" s="19" t="s">
        <v>0</v>
      </c>
      <c r="I4" s="13" t="s">
        <v>156</v>
      </c>
      <c r="J4" s="13">
        <v>1</v>
      </c>
      <c r="K4" s="13">
        <v>12</v>
      </c>
      <c r="L4" s="14">
        <v>12</v>
      </c>
      <c r="M4" s="15">
        <v>200</v>
      </c>
      <c r="N4" s="15">
        <v>100</v>
      </c>
      <c r="O4" s="15">
        <v>88</v>
      </c>
      <c r="P4" s="14"/>
      <c r="Q4" s="21">
        <f>P4*O4</f>
        <v>0</v>
      </c>
    </row>
    <row r="5" spans="1:17" ht="73.5" customHeight="1">
      <c r="B5" s="29"/>
      <c r="C5" s="13" t="s">
        <v>17</v>
      </c>
      <c r="D5" s="13" t="s">
        <v>19</v>
      </c>
      <c r="E5" s="13" t="s">
        <v>20</v>
      </c>
      <c r="F5" s="13" t="s">
        <v>21</v>
      </c>
      <c r="G5" s="31" t="s">
        <v>13</v>
      </c>
      <c r="H5" s="19" t="s">
        <v>0</v>
      </c>
      <c r="I5" s="13" t="s">
        <v>157</v>
      </c>
      <c r="J5" s="13">
        <v>3</v>
      </c>
      <c r="K5" s="13">
        <v>12</v>
      </c>
      <c r="L5" s="14">
        <v>36</v>
      </c>
      <c r="M5" s="15">
        <v>200</v>
      </c>
      <c r="N5" s="15">
        <v>100</v>
      </c>
      <c r="O5" s="15">
        <v>88</v>
      </c>
      <c r="P5" s="14"/>
      <c r="Q5" s="21">
        <f t="shared" ref="Q5:Q68" si="0">P5*O5</f>
        <v>0</v>
      </c>
    </row>
    <row r="6" spans="1:17" ht="73.5" customHeight="1">
      <c r="B6" s="29"/>
      <c r="C6" s="13" t="s">
        <v>17</v>
      </c>
      <c r="D6" s="13" t="s">
        <v>22</v>
      </c>
      <c r="E6" s="13" t="s">
        <v>20</v>
      </c>
      <c r="F6" s="13" t="s">
        <v>23</v>
      </c>
      <c r="G6" s="31" t="s">
        <v>13</v>
      </c>
      <c r="H6" s="19" t="s">
        <v>0</v>
      </c>
      <c r="I6" s="13" t="s">
        <v>158</v>
      </c>
      <c r="J6" s="13">
        <v>11</v>
      </c>
      <c r="K6" s="13">
        <v>12</v>
      </c>
      <c r="L6" s="14">
        <v>132</v>
      </c>
      <c r="M6" s="15">
        <v>225</v>
      </c>
      <c r="N6" s="15">
        <v>112.5</v>
      </c>
      <c r="O6" s="15">
        <v>98.9</v>
      </c>
      <c r="P6" s="14"/>
      <c r="Q6" s="21">
        <f t="shared" si="0"/>
        <v>0</v>
      </c>
    </row>
    <row r="7" spans="1:17" ht="73.5" customHeight="1">
      <c r="B7" s="29"/>
      <c r="C7" s="13" t="s">
        <v>17</v>
      </c>
      <c r="D7" s="13" t="s">
        <v>24</v>
      </c>
      <c r="E7" s="13" t="s">
        <v>20</v>
      </c>
      <c r="F7" s="13" t="s">
        <v>25</v>
      </c>
      <c r="G7" s="31" t="s">
        <v>13</v>
      </c>
      <c r="H7" s="19" t="s">
        <v>0</v>
      </c>
      <c r="I7" s="13" t="s">
        <v>158</v>
      </c>
      <c r="J7" s="13">
        <v>11</v>
      </c>
      <c r="K7" s="13">
        <v>12</v>
      </c>
      <c r="L7" s="14">
        <v>132</v>
      </c>
      <c r="M7" s="15">
        <v>225</v>
      </c>
      <c r="N7" s="15">
        <v>112.5</v>
      </c>
      <c r="O7" s="15">
        <v>98.9</v>
      </c>
      <c r="P7" s="14"/>
      <c r="Q7" s="21">
        <f t="shared" si="0"/>
        <v>0</v>
      </c>
    </row>
    <row r="8" spans="1:17" ht="73.5" customHeight="1">
      <c r="B8" s="29"/>
      <c r="C8" s="13" t="s">
        <v>17</v>
      </c>
      <c r="D8" s="13" t="s">
        <v>26</v>
      </c>
      <c r="E8" s="13" t="s">
        <v>20</v>
      </c>
      <c r="F8" s="13" t="s">
        <v>27</v>
      </c>
      <c r="G8" s="31" t="s">
        <v>13</v>
      </c>
      <c r="H8" s="19" t="s">
        <v>0</v>
      </c>
      <c r="I8" s="13" t="s">
        <v>157</v>
      </c>
      <c r="J8" s="13">
        <v>11</v>
      </c>
      <c r="K8" s="13">
        <v>12</v>
      </c>
      <c r="L8" s="14">
        <v>132</v>
      </c>
      <c r="M8" s="15">
        <v>225</v>
      </c>
      <c r="N8" s="15">
        <v>112.5</v>
      </c>
      <c r="O8" s="15">
        <v>98.9</v>
      </c>
      <c r="P8" s="14"/>
      <c r="Q8" s="21">
        <f t="shared" si="0"/>
        <v>0</v>
      </c>
    </row>
    <row r="9" spans="1:17" ht="73.5" customHeight="1">
      <c r="B9" s="29"/>
      <c r="C9" s="13" t="s">
        <v>17</v>
      </c>
      <c r="D9" s="14" t="s">
        <v>28</v>
      </c>
      <c r="E9" s="13" t="s">
        <v>29</v>
      </c>
      <c r="F9" s="13" t="s">
        <v>30</v>
      </c>
      <c r="G9" s="31" t="s">
        <v>13</v>
      </c>
      <c r="H9" s="19" t="s">
        <v>0</v>
      </c>
      <c r="I9" s="13" t="s">
        <v>157</v>
      </c>
      <c r="J9" s="13">
        <v>3</v>
      </c>
      <c r="K9" s="13">
        <v>12</v>
      </c>
      <c r="L9" s="14">
        <v>36</v>
      </c>
      <c r="M9" s="15">
        <v>150</v>
      </c>
      <c r="N9" s="15">
        <v>75</v>
      </c>
      <c r="O9" s="15">
        <v>62.7</v>
      </c>
      <c r="P9" s="14"/>
      <c r="Q9" s="21">
        <f t="shared" si="0"/>
        <v>0</v>
      </c>
    </row>
    <row r="10" spans="1:17" ht="73.5" customHeight="1">
      <c r="B10" s="29"/>
      <c r="C10" s="13" t="s">
        <v>17</v>
      </c>
      <c r="D10" s="14" t="s">
        <v>31</v>
      </c>
      <c r="E10" s="13" t="s">
        <v>32</v>
      </c>
      <c r="F10" s="13" t="s">
        <v>33</v>
      </c>
      <c r="G10" s="31" t="s">
        <v>13</v>
      </c>
      <c r="H10" s="19" t="s">
        <v>0</v>
      </c>
      <c r="I10" s="13" t="s">
        <v>157</v>
      </c>
      <c r="J10" s="13">
        <v>10</v>
      </c>
      <c r="K10" s="13">
        <v>12</v>
      </c>
      <c r="L10" s="14">
        <v>120</v>
      </c>
      <c r="M10" s="15">
        <v>170</v>
      </c>
      <c r="N10" s="15">
        <v>85</v>
      </c>
      <c r="O10" s="15">
        <v>82.2</v>
      </c>
      <c r="P10" s="14"/>
      <c r="Q10" s="21">
        <f>P10*O10</f>
        <v>0</v>
      </c>
    </row>
    <row r="11" spans="1:17" ht="73.5" customHeight="1">
      <c r="B11" s="29"/>
      <c r="C11" s="13" t="s">
        <v>17</v>
      </c>
      <c r="D11" s="14" t="s">
        <v>34</v>
      </c>
      <c r="E11" s="13" t="s">
        <v>32</v>
      </c>
      <c r="F11" s="13" t="s">
        <v>25</v>
      </c>
      <c r="G11" s="31" t="s">
        <v>13</v>
      </c>
      <c r="H11" s="19" t="s">
        <v>0</v>
      </c>
      <c r="I11" s="13" t="s">
        <v>156</v>
      </c>
      <c r="J11" s="13">
        <v>7</v>
      </c>
      <c r="K11" s="13">
        <v>12</v>
      </c>
      <c r="L11" s="14">
        <v>84</v>
      </c>
      <c r="M11" s="15">
        <v>170</v>
      </c>
      <c r="N11" s="15">
        <v>85</v>
      </c>
      <c r="O11" s="15">
        <v>82.2</v>
      </c>
      <c r="P11" s="14"/>
      <c r="Q11" s="21">
        <f t="shared" si="0"/>
        <v>0</v>
      </c>
    </row>
    <row r="12" spans="1:17" ht="73.5" customHeight="1">
      <c r="B12" s="29"/>
      <c r="C12" s="13" t="s">
        <v>17</v>
      </c>
      <c r="D12" s="14" t="s">
        <v>35</v>
      </c>
      <c r="E12" s="13" t="s">
        <v>32</v>
      </c>
      <c r="F12" s="13" t="s">
        <v>36</v>
      </c>
      <c r="G12" s="31" t="s">
        <v>13</v>
      </c>
      <c r="H12" s="19" t="s">
        <v>0</v>
      </c>
      <c r="I12" s="13" t="s">
        <v>158</v>
      </c>
      <c r="J12" s="13">
        <v>11</v>
      </c>
      <c r="K12" s="13">
        <v>12</v>
      </c>
      <c r="L12" s="14">
        <v>132</v>
      </c>
      <c r="M12" s="15">
        <v>170</v>
      </c>
      <c r="N12" s="15">
        <v>85</v>
      </c>
      <c r="O12" s="15">
        <v>82.2</v>
      </c>
      <c r="P12" s="14"/>
      <c r="Q12" s="21">
        <f t="shared" si="0"/>
        <v>0</v>
      </c>
    </row>
    <row r="13" spans="1:17" ht="73.5" customHeight="1">
      <c r="B13" s="29"/>
      <c r="C13" s="13" t="s">
        <v>17</v>
      </c>
      <c r="D13" s="14" t="s">
        <v>37</v>
      </c>
      <c r="E13" s="13" t="s">
        <v>32</v>
      </c>
      <c r="F13" s="13" t="s">
        <v>38</v>
      </c>
      <c r="G13" s="31" t="s">
        <v>13</v>
      </c>
      <c r="H13" s="19" t="s">
        <v>0</v>
      </c>
      <c r="I13" s="13" t="s">
        <v>156</v>
      </c>
      <c r="J13" s="13">
        <v>9</v>
      </c>
      <c r="K13" s="13">
        <v>12</v>
      </c>
      <c r="L13" s="14">
        <v>108</v>
      </c>
      <c r="M13" s="15">
        <v>170</v>
      </c>
      <c r="N13" s="15">
        <v>85</v>
      </c>
      <c r="O13" s="15">
        <v>82.2</v>
      </c>
      <c r="P13" s="14"/>
      <c r="Q13" s="21">
        <f t="shared" si="0"/>
        <v>0</v>
      </c>
    </row>
    <row r="14" spans="1:17" ht="73.5" customHeight="1">
      <c r="B14" s="29"/>
      <c r="C14" s="13" t="s">
        <v>17</v>
      </c>
      <c r="D14" s="14" t="s">
        <v>39</v>
      </c>
      <c r="E14" s="13" t="s">
        <v>40</v>
      </c>
      <c r="F14" s="13" t="s">
        <v>41</v>
      </c>
      <c r="G14" s="31" t="s">
        <v>13</v>
      </c>
      <c r="H14" s="19" t="s">
        <v>0</v>
      </c>
      <c r="I14" s="13" t="s">
        <v>157</v>
      </c>
      <c r="J14" s="13">
        <v>24</v>
      </c>
      <c r="K14" s="13">
        <v>12</v>
      </c>
      <c r="L14" s="14">
        <v>288</v>
      </c>
      <c r="M14" s="15">
        <v>150</v>
      </c>
      <c r="N14" s="15">
        <v>75</v>
      </c>
      <c r="O14" s="15">
        <v>70.400000000000006</v>
      </c>
      <c r="P14" s="14"/>
      <c r="Q14" s="21">
        <f t="shared" si="0"/>
        <v>0</v>
      </c>
    </row>
    <row r="15" spans="1:17" ht="73.5" customHeight="1">
      <c r="B15" s="29"/>
      <c r="C15" s="13" t="s">
        <v>17</v>
      </c>
      <c r="D15" s="14" t="s">
        <v>42</v>
      </c>
      <c r="E15" s="13" t="s">
        <v>43</v>
      </c>
      <c r="F15" s="13" t="s">
        <v>21</v>
      </c>
      <c r="G15" s="31" t="s">
        <v>13</v>
      </c>
      <c r="H15" s="19" t="s">
        <v>0</v>
      </c>
      <c r="I15" s="13" t="s">
        <v>156</v>
      </c>
      <c r="J15" s="13">
        <v>1</v>
      </c>
      <c r="K15" s="13">
        <v>12</v>
      </c>
      <c r="L15" s="14">
        <v>12</v>
      </c>
      <c r="M15" s="15">
        <v>140</v>
      </c>
      <c r="N15" s="15">
        <v>70</v>
      </c>
      <c r="O15" s="15">
        <v>61.2</v>
      </c>
      <c r="P15" s="14"/>
      <c r="Q15" s="21">
        <f t="shared" si="0"/>
        <v>0</v>
      </c>
    </row>
    <row r="16" spans="1:17" ht="73.5" customHeight="1">
      <c r="B16" s="29"/>
      <c r="C16" s="13" t="s">
        <v>17</v>
      </c>
      <c r="D16" s="14" t="s">
        <v>44</v>
      </c>
      <c r="E16" s="13" t="s">
        <v>43</v>
      </c>
      <c r="F16" s="13" t="s">
        <v>45</v>
      </c>
      <c r="G16" s="31" t="s">
        <v>13</v>
      </c>
      <c r="H16" s="19" t="s">
        <v>0</v>
      </c>
      <c r="I16" s="13">
        <v>9.5</v>
      </c>
      <c r="J16" s="13">
        <v>1</v>
      </c>
      <c r="K16" s="13">
        <v>12</v>
      </c>
      <c r="L16" s="14">
        <v>1</v>
      </c>
      <c r="M16" s="15">
        <v>140</v>
      </c>
      <c r="N16" s="15">
        <v>70</v>
      </c>
      <c r="O16" s="15">
        <v>61.2</v>
      </c>
      <c r="P16" s="14"/>
      <c r="Q16" s="21">
        <f t="shared" si="0"/>
        <v>0</v>
      </c>
    </row>
    <row r="17" spans="2:17" ht="73.5" customHeight="1">
      <c r="B17" s="29"/>
      <c r="C17" s="13" t="s">
        <v>17</v>
      </c>
      <c r="D17" s="14" t="s">
        <v>44</v>
      </c>
      <c r="E17" s="13" t="s">
        <v>43</v>
      </c>
      <c r="F17" s="13" t="s">
        <v>45</v>
      </c>
      <c r="G17" s="31" t="s">
        <v>13</v>
      </c>
      <c r="H17" s="19" t="s">
        <v>0</v>
      </c>
      <c r="I17" s="13" t="s">
        <v>156</v>
      </c>
      <c r="J17" s="13">
        <v>2</v>
      </c>
      <c r="K17" s="13">
        <v>12</v>
      </c>
      <c r="L17" s="14">
        <v>24</v>
      </c>
      <c r="M17" s="15">
        <v>140</v>
      </c>
      <c r="N17" s="15">
        <v>70</v>
      </c>
      <c r="O17" s="15">
        <v>61.2</v>
      </c>
      <c r="P17" s="14"/>
      <c r="Q17" s="21">
        <f t="shared" si="0"/>
        <v>0</v>
      </c>
    </row>
    <row r="18" spans="2:17" ht="73.5" customHeight="1">
      <c r="B18" s="29"/>
      <c r="C18" s="13" t="s">
        <v>17</v>
      </c>
      <c r="D18" s="14" t="s">
        <v>46</v>
      </c>
      <c r="E18" s="13" t="s">
        <v>43</v>
      </c>
      <c r="F18" s="13" t="s">
        <v>47</v>
      </c>
      <c r="G18" s="31" t="s">
        <v>13</v>
      </c>
      <c r="H18" s="19" t="s">
        <v>0</v>
      </c>
      <c r="I18" s="13" t="s">
        <v>156</v>
      </c>
      <c r="J18" s="13">
        <v>2</v>
      </c>
      <c r="K18" s="13">
        <v>12</v>
      </c>
      <c r="L18" s="14">
        <v>24</v>
      </c>
      <c r="M18" s="15">
        <v>140</v>
      </c>
      <c r="N18" s="15">
        <v>70</v>
      </c>
      <c r="O18" s="15">
        <v>61.2</v>
      </c>
      <c r="P18" s="14"/>
      <c r="Q18" s="21">
        <f t="shared" si="0"/>
        <v>0</v>
      </c>
    </row>
    <row r="19" spans="2:17" ht="73.5" customHeight="1">
      <c r="B19" s="29"/>
      <c r="C19" s="13" t="s">
        <v>17</v>
      </c>
      <c r="D19" s="14" t="s">
        <v>48</v>
      </c>
      <c r="E19" s="13" t="s">
        <v>43</v>
      </c>
      <c r="F19" s="13" t="s">
        <v>49</v>
      </c>
      <c r="G19" s="31" t="s">
        <v>13</v>
      </c>
      <c r="H19" s="19" t="s">
        <v>0</v>
      </c>
      <c r="I19" s="13" t="s">
        <v>156</v>
      </c>
      <c r="J19" s="13">
        <v>2</v>
      </c>
      <c r="K19" s="13">
        <v>12</v>
      </c>
      <c r="L19" s="14">
        <v>24</v>
      </c>
      <c r="M19" s="15">
        <v>140</v>
      </c>
      <c r="N19" s="15">
        <v>70</v>
      </c>
      <c r="O19" s="15">
        <v>61.2</v>
      </c>
      <c r="P19" s="14"/>
      <c r="Q19" s="21">
        <f t="shared" si="0"/>
        <v>0</v>
      </c>
    </row>
    <row r="20" spans="2:17" ht="73.5" customHeight="1">
      <c r="B20" s="29"/>
      <c r="C20" s="13" t="s">
        <v>17</v>
      </c>
      <c r="D20" s="14" t="s">
        <v>48</v>
      </c>
      <c r="E20" s="13" t="s">
        <v>43</v>
      </c>
      <c r="F20" s="13" t="s">
        <v>49</v>
      </c>
      <c r="G20" s="31" t="s">
        <v>13</v>
      </c>
      <c r="H20" s="19" t="s">
        <v>0</v>
      </c>
      <c r="I20" s="13" t="s">
        <v>157</v>
      </c>
      <c r="J20" s="13">
        <v>3</v>
      </c>
      <c r="K20" s="13">
        <v>12</v>
      </c>
      <c r="L20" s="14">
        <v>36</v>
      </c>
      <c r="M20" s="15">
        <v>140</v>
      </c>
      <c r="N20" s="15">
        <v>70</v>
      </c>
      <c r="O20" s="15">
        <v>61.2</v>
      </c>
      <c r="P20" s="14"/>
      <c r="Q20" s="21">
        <f t="shared" si="0"/>
        <v>0</v>
      </c>
    </row>
    <row r="21" spans="2:17" ht="73.5" customHeight="1">
      <c r="B21" s="29"/>
      <c r="C21" s="13" t="s">
        <v>17</v>
      </c>
      <c r="D21" s="14" t="s">
        <v>50</v>
      </c>
      <c r="E21" s="13" t="s">
        <v>51</v>
      </c>
      <c r="F21" s="13" t="s">
        <v>23</v>
      </c>
      <c r="G21" s="31" t="s">
        <v>13</v>
      </c>
      <c r="H21" s="19" t="s">
        <v>0</v>
      </c>
      <c r="I21" s="13" t="s">
        <v>157</v>
      </c>
      <c r="J21" s="13">
        <v>24</v>
      </c>
      <c r="K21" s="13">
        <v>12</v>
      </c>
      <c r="L21" s="14">
        <v>288</v>
      </c>
      <c r="M21" s="15">
        <v>140</v>
      </c>
      <c r="N21" s="15">
        <v>70</v>
      </c>
      <c r="O21" s="15">
        <v>66</v>
      </c>
      <c r="P21" s="14"/>
      <c r="Q21" s="21">
        <f t="shared" si="0"/>
        <v>0</v>
      </c>
    </row>
    <row r="22" spans="2:17" ht="73.5" customHeight="1">
      <c r="B22" s="29"/>
      <c r="C22" s="13" t="s">
        <v>17</v>
      </c>
      <c r="D22" s="14" t="s">
        <v>52</v>
      </c>
      <c r="E22" s="13" t="s">
        <v>51</v>
      </c>
      <c r="F22" s="13" t="s">
        <v>53</v>
      </c>
      <c r="G22" s="31" t="s">
        <v>13</v>
      </c>
      <c r="H22" s="19" t="s">
        <v>0</v>
      </c>
      <c r="I22" s="13" t="s">
        <v>156</v>
      </c>
      <c r="J22" s="13">
        <v>20</v>
      </c>
      <c r="K22" s="13">
        <v>12</v>
      </c>
      <c r="L22" s="14">
        <v>240</v>
      </c>
      <c r="M22" s="15">
        <v>140</v>
      </c>
      <c r="N22" s="15">
        <v>70</v>
      </c>
      <c r="O22" s="15">
        <v>66</v>
      </c>
      <c r="P22" s="14"/>
      <c r="Q22" s="21">
        <f t="shared" si="0"/>
        <v>0</v>
      </c>
    </row>
    <row r="23" spans="2:17" ht="73.5" customHeight="1">
      <c r="B23" s="29"/>
      <c r="C23" s="13" t="s">
        <v>17</v>
      </c>
      <c r="D23" s="14" t="s">
        <v>54</v>
      </c>
      <c r="E23" s="13" t="s">
        <v>51</v>
      </c>
      <c r="F23" s="13" t="s">
        <v>55</v>
      </c>
      <c r="G23" s="31" t="s">
        <v>13</v>
      </c>
      <c r="H23" s="19" t="s">
        <v>0</v>
      </c>
      <c r="I23" s="13" t="s">
        <v>156</v>
      </c>
      <c r="J23" s="13">
        <v>9</v>
      </c>
      <c r="K23" s="13">
        <v>12</v>
      </c>
      <c r="L23" s="14">
        <v>108</v>
      </c>
      <c r="M23" s="15">
        <v>140</v>
      </c>
      <c r="N23" s="15">
        <v>70</v>
      </c>
      <c r="O23" s="15">
        <v>66</v>
      </c>
      <c r="P23" s="14"/>
      <c r="Q23" s="21">
        <f t="shared" si="0"/>
        <v>0</v>
      </c>
    </row>
    <row r="24" spans="2:17" ht="73.5" customHeight="1">
      <c r="B24" s="29"/>
      <c r="C24" s="13" t="s">
        <v>17</v>
      </c>
      <c r="D24" s="14" t="s">
        <v>56</v>
      </c>
      <c r="E24" s="13" t="s">
        <v>57</v>
      </c>
      <c r="F24" s="13" t="s">
        <v>21</v>
      </c>
      <c r="G24" s="31" t="s">
        <v>13</v>
      </c>
      <c r="H24" s="19" t="s">
        <v>0</v>
      </c>
      <c r="I24" s="13" t="s">
        <v>157</v>
      </c>
      <c r="J24" s="13">
        <v>3</v>
      </c>
      <c r="K24" s="13">
        <v>12</v>
      </c>
      <c r="L24" s="14">
        <v>36</v>
      </c>
      <c r="M24" s="15">
        <v>150</v>
      </c>
      <c r="N24" s="15">
        <v>75</v>
      </c>
      <c r="O24" s="15">
        <v>66.099999999999994</v>
      </c>
      <c r="P24" s="14"/>
      <c r="Q24" s="21">
        <f t="shared" si="0"/>
        <v>0</v>
      </c>
    </row>
    <row r="25" spans="2:17" ht="73.5" customHeight="1">
      <c r="B25" s="29"/>
      <c r="C25" s="13" t="s">
        <v>17</v>
      </c>
      <c r="D25" s="14" t="s">
        <v>58</v>
      </c>
      <c r="E25" s="13" t="s">
        <v>57</v>
      </c>
      <c r="F25" s="13" t="s">
        <v>59</v>
      </c>
      <c r="G25" s="31" t="s">
        <v>13</v>
      </c>
      <c r="H25" s="19" t="s">
        <v>0</v>
      </c>
      <c r="I25" s="13" t="s">
        <v>157</v>
      </c>
      <c r="J25" s="13">
        <v>2</v>
      </c>
      <c r="K25" s="13">
        <v>12</v>
      </c>
      <c r="L25" s="14">
        <v>24</v>
      </c>
      <c r="M25" s="15">
        <v>150</v>
      </c>
      <c r="N25" s="15">
        <v>75</v>
      </c>
      <c r="O25" s="15">
        <v>66.099999999999994</v>
      </c>
      <c r="P25" s="14"/>
      <c r="Q25" s="21">
        <f t="shared" si="0"/>
        <v>0</v>
      </c>
    </row>
    <row r="26" spans="2:17" ht="73.5" customHeight="1">
      <c r="B26" s="29"/>
      <c r="C26" s="13" t="s">
        <v>17</v>
      </c>
      <c r="D26" s="14" t="s">
        <v>60</v>
      </c>
      <c r="E26" s="13" t="s">
        <v>61</v>
      </c>
      <c r="F26" s="13" t="s">
        <v>62</v>
      </c>
      <c r="G26" s="31" t="s">
        <v>13</v>
      </c>
      <c r="H26" s="19" t="s">
        <v>0</v>
      </c>
      <c r="I26" s="13" t="s">
        <v>156</v>
      </c>
      <c r="J26" s="13">
        <v>1</v>
      </c>
      <c r="K26" s="13">
        <v>12</v>
      </c>
      <c r="L26" s="14">
        <v>12</v>
      </c>
      <c r="M26" s="15">
        <v>120</v>
      </c>
      <c r="N26" s="15">
        <v>60</v>
      </c>
      <c r="O26" s="15">
        <v>53.7</v>
      </c>
      <c r="P26" s="14"/>
      <c r="Q26" s="21">
        <f t="shared" si="0"/>
        <v>0</v>
      </c>
    </row>
    <row r="27" spans="2:17" ht="73.5" customHeight="1">
      <c r="B27" s="29"/>
      <c r="C27" s="13" t="s">
        <v>17</v>
      </c>
      <c r="D27" s="14" t="s">
        <v>63</v>
      </c>
      <c r="E27" s="13" t="s">
        <v>61</v>
      </c>
      <c r="F27" s="13" t="s">
        <v>21</v>
      </c>
      <c r="G27" s="31" t="s">
        <v>13</v>
      </c>
      <c r="H27" s="19" t="s">
        <v>0</v>
      </c>
      <c r="I27" s="13" t="s">
        <v>156</v>
      </c>
      <c r="J27" s="13">
        <v>1</v>
      </c>
      <c r="K27" s="13">
        <v>12</v>
      </c>
      <c r="L27" s="14">
        <v>12</v>
      </c>
      <c r="M27" s="15">
        <v>120</v>
      </c>
      <c r="N27" s="15">
        <v>60</v>
      </c>
      <c r="O27" s="15">
        <v>53.7</v>
      </c>
      <c r="P27" s="14"/>
      <c r="Q27" s="21">
        <f t="shared" si="0"/>
        <v>0</v>
      </c>
    </row>
    <row r="28" spans="2:17" ht="73.5" customHeight="1">
      <c r="B28" s="29"/>
      <c r="C28" s="13" t="s">
        <v>17</v>
      </c>
      <c r="D28" s="14" t="s">
        <v>64</v>
      </c>
      <c r="E28" s="13" t="s">
        <v>65</v>
      </c>
      <c r="F28" s="13" t="s">
        <v>66</v>
      </c>
      <c r="G28" s="31" t="s">
        <v>13</v>
      </c>
      <c r="H28" s="19" t="s">
        <v>0</v>
      </c>
      <c r="I28" s="13" t="s">
        <v>156</v>
      </c>
      <c r="J28" s="13">
        <v>5</v>
      </c>
      <c r="K28" s="13">
        <v>12</v>
      </c>
      <c r="L28" s="14">
        <v>60</v>
      </c>
      <c r="M28" s="15">
        <v>130</v>
      </c>
      <c r="N28" s="15">
        <v>65</v>
      </c>
      <c r="O28" s="15">
        <v>61.6</v>
      </c>
      <c r="P28" s="14"/>
      <c r="Q28" s="21">
        <f t="shared" si="0"/>
        <v>0</v>
      </c>
    </row>
    <row r="29" spans="2:17" ht="73.5" customHeight="1">
      <c r="B29" s="29"/>
      <c r="C29" s="13" t="s">
        <v>17</v>
      </c>
      <c r="D29" s="14" t="s">
        <v>64</v>
      </c>
      <c r="E29" s="13" t="s">
        <v>65</v>
      </c>
      <c r="F29" s="13" t="s">
        <v>66</v>
      </c>
      <c r="G29" s="31" t="s">
        <v>13</v>
      </c>
      <c r="H29" s="19" t="s">
        <v>0</v>
      </c>
      <c r="I29" s="13" t="s">
        <v>157</v>
      </c>
      <c r="J29" s="13">
        <v>2</v>
      </c>
      <c r="K29" s="13">
        <v>12</v>
      </c>
      <c r="L29" s="14">
        <v>24</v>
      </c>
      <c r="M29" s="15">
        <v>130</v>
      </c>
      <c r="N29" s="15">
        <v>65</v>
      </c>
      <c r="O29" s="15">
        <v>61.6</v>
      </c>
      <c r="P29" s="14"/>
      <c r="Q29" s="21">
        <f t="shared" si="0"/>
        <v>0</v>
      </c>
    </row>
    <row r="30" spans="2:17" ht="73.5" customHeight="1">
      <c r="B30" s="29"/>
      <c r="C30" s="13" t="s">
        <v>17</v>
      </c>
      <c r="D30" s="14" t="s">
        <v>67</v>
      </c>
      <c r="E30" s="13" t="s">
        <v>68</v>
      </c>
      <c r="F30" s="13" t="s">
        <v>69</v>
      </c>
      <c r="G30" s="31" t="s">
        <v>13</v>
      </c>
      <c r="H30" s="19" t="s">
        <v>18</v>
      </c>
      <c r="I30" s="13" t="s">
        <v>158</v>
      </c>
      <c r="J30" s="13">
        <v>11</v>
      </c>
      <c r="K30" s="13">
        <v>12</v>
      </c>
      <c r="L30" s="14">
        <v>132</v>
      </c>
      <c r="M30" s="15">
        <v>130</v>
      </c>
      <c r="N30" s="15">
        <v>65</v>
      </c>
      <c r="O30" s="15">
        <v>60.1</v>
      </c>
      <c r="P30" s="14"/>
      <c r="Q30" s="21">
        <f t="shared" si="0"/>
        <v>0</v>
      </c>
    </row>
    <row r="31" spans="2:17" ht="73.5" customHeight="1">
      <c r="B31" s="29"/>
      <c r="C31" s="13" t="s">
        <v>17</v>
      </c>
      <c r="D31" s="14" t="s">
        <v>67</v>
      </c>
      <c r="E31" s="13" t="s">
        <v>68</v>
      </c>
      <c r="F31" s="13" t="s">
        <v>69</v>
      </c>
      <c r="G31" s="31" t="s">
        <v>13</v>
      </c>
      <c r="H31" s="19" t="s">
        <v>18</v>
      </c>
      <c r="I31" s="13" t="s">
        <v>156</v>
      </c>
      <c r="J31" s="13">
        <v>9</v>
      </c>
      <c r="K31" s="13">
        <v>12</v>
      </c>
      <c r="L31" s="14">
        <v>108</v>
      </c>
      <c r="M31" s="15">
        <v>130</v>
      </c>
      <c r="N31" s="15">
        <v>65</v>
      </c>
      <c r="O31" s="15">
        <v>60.1</v>
      </c>
      <c r="P31" s="14"/>
      <c r="Q31" s="21">
        <f t="shared" si="0"/>
        <v>0</v>
      </c>
    </row>
    <row r="32" spans="2:17" ht="73.5" customHeight="1">
      <c r="B32" s="29"/>
      <c r="C32" s="13" t="s">
        <v>17</v>
      </c>
      <c r="D32" s="14" t="s">
        <v>70</v>
      </c>
      <c r="E32" s="13" t="s">
        <v>68</v>
      </c>
      <c r="F32" s="13" t="s">
        <v>25</v>
      </c>
      <c r="G32" s="31" t="s">
        <v>13</v>
      </c>
      <c r="H32" s="19" t="s">
        <v>18</v>
      </c>
      <c r="I32" s="13" t="s">
        <v>156</v>
      </c>
      <c r="J32" s="13">
        <v>27</v>
      </c>
      <c r="K32" s="13">
        <v>12</v>
      </c>
      <c r="L32" s="14">
        <v>324</v>
      </c>
      <c r="M32" s="15">
        <v>130</v>
      </c>
      <c r="N32" s="15">
        <v>65</v>
      </c>
      <c r="O32" s="15">
        <v>60.1</v>
      </c>
      <c r="P32" s="14"/>
      <c r="Q32" s="21">
        <f t="shared" si="0"/>
        <v>0</v>
      </c>
    </row>
    <row r="33" spans="2:17" ht="73.5" customHeight="1">
      <c r="B33" s="29"/>
      <c r="C33" s="13" t="s">
        <v>17</v>
      </c>
      <c r="D33" s="14" t="s">
        <v>71</v>
      </c>
      <c r="E33" s="13" t="s">
        <v>68</v>
      </c>
      <c r="F33" s="13" t="s">
        <v>27</v>
      </c>
      <c r="G33" s="31" t="s">
        <v>13</v>
      </c>
      <c r="H33" s="19" t="s">
        <v>18</v>
      </c>
      <c r="I33" s="13" t="s">
        <v>156</v>
      </c>
      <c r="J33" s="13">
        <v>9</v>
      </c>
      <c r="K33" s="13">
        <v>12</v>
      </c>
      <c r="L33" s="14">
        <v>108</v>
      </c>
      <c r="M33" s="15">
        <v>130</v>
      </c>
      <c r="N33" s="15">
        <v>65</v>
      </c>
      <c r="O33" s="15">
        <v>60.1</v>
      </c>
      <c r="P33" s="14"/>
      <c r="Q33" s="21">
        <f t="shared" si="0"/>
        <v>0</v>
      </c>
    </row>
    <row r="34" spans="2:17" ht="73.5" customHeight="1">
      <c r="B34" s="29"/>
      <c r="C34" s="13" t="s">
        <v>17</v>
      </c>
      <c r="D34" s="14" t="s">
        <v>72</v>
      </c>
      <c r="E34" s="13" t="s">
        <v>73</v>
      </c>
      <c r="F34" s="13" t="s">
        <v>23</v>
      </c>
      <c r="G34" s="31" t="s">
        <v>13</v>
      </c>
      <c r="H34" s="19" t="s">
        <v>0</v>
      </c>
      <c r="I34" s="13" t="s">
        <v>157</v>
      </c>
      <c r="J34" s="13">
        <v>22</v>
      </c>
      <c r="K34" s="13">
        <v>12</v>
      </c>
      <c r="L34" s="14">
        <v>264</v>
      </c>
      <c r="M34" s="15">
        <v>140</v>
      </c>
      <c r="N34" s="15">
        <v>70</v>
      </c>
      <c r="O34" s="15">
        <v>66</v>
      </c>
      <c r="P34" s="14"/>
      <c r="Q34" s="21">
        <f t="shared" si="0"/>
        <v>0</v>
      </c>
    </row>
    <row r="35" spans="2:17" ht="73.5" customHeight="1">
      <c r="B35" s="29"/>
      <c r="C35" s="13" t="s">
        <v>17</v>
      </c>
      <c r="D35" s="14" t="s">
        <v>74</v>
      </c>
      <c r="E35" s="13" t="s">
        <v>73</v>
      </c>
      <c r="F35" s="13" t="s">
        <v>41</v>
      </c>
      <c r="G35" s="31" t="s">
        <v>13</v>
      </c>
      <c r="H35" s="19" t="s">
        <v>0</v>
      </c>
      <c r="I35" s="13" t="s">
        <v>157</v>
      </c>
      <c r="J35" s="13">
        <v>23</v>
      </c>
      <c r="K35" s="13">
        <v>12</v>
      </c>
      <c r="L35" s="14">
        <v>276</v>
      </c>
      <c r="M35" s="15">
        <v>140</v>
      </c>
      <c r="N35" s="15">
        <v>70</v>
      </c>
      <c r="O35" s="15">
        <v>66</v>
      </c>
      <c r="P35" s="14"/>
      <c r="Q35" s="21">
        <f t="shared" si="0"/>
        <v>0</v>
      </c>
    </row>
    <row r="36" spans="2:17" ht="73.5" customHeight="1">
      <c r="B36" s="29"/>
      <c r="C36" s="13" t="s">
        <v>17</v>
      </c>
      <c r="D36" s="14" t="s">
        <v>75</v>
      </c>
      <c r="E36" s="13" t="s">
        <v>73</v>
      </c>
      <c r="F36" s="13" t="s">
        <v>76</v>
      </c>
      <c r="G36" s="31" t="s">
        <v>13</v>
      </c>
      <c r="H36" s="19" t="s">
        <v>0</v>
      </c>
      <c r="I36" s="13" t="s">
        <v>156</v>
      </c>
      <c r="J36" s="13">
        <v>7</v>
      </c>
      <c r="K36" s="13">
        <v>12</v>
      </c>
      <c r="L36" s="14">
        <v>84</v>
      </c>
      <c r="M36" s="15">
        <v>140</v>
      </c>
      <c r="N36" s="15">
        <v>70</v>
      </c>
      <c r="O36" s="15">
        <v>66</v>
      </c>
      <c r="P36" s="14"/>
      <c r="Q36" s="21">
        <f t="shared" si="0"/>
        <v>0</v>
      </c>
    </row>
    <row r="37" spans="2:17" ht="73.5" customHeight="1">
      <c r="B37" s="29"/>
      <c r="C37" s="13" t="s">
        <v>17</v>
      </c>
      <c r="D37" s="14" t="s">
        <v>77</v>
      </c>
      <c r="E37" s="13" t="s">
        <v>73</v>
      </c>
      <c r="F37" s="13" t="s">
        <v>78</v>
      </c>
      <c r="G37" s="31" t="s">
        <v>13</v>
      </c>
      <c r="H37" s="19" t="s">
        <v>0</v>
      </c>
      <c r="I37" s="13" t="s">
        <v>156</v>
      </c>
      <c r="J37" s="13">
        <v>15</v>
      </c>
      <c r="K37" s="13">
        <v>12</v>
      </c>
      <c r="L37" s="14">
        <v>180</v>
      </c>
      <c r="M37" s="15">
        <v>140</v>
      </c>
      <c r="N37" s="15">
        <v>70</v>
      </c>
      <c r="O37" s="15">
        <v>66</v>
      </c>
      <c r="P37" s="14"/>
      <c r="Q37" s="21">
        <f t="shared" si="0"/>
        <v>0</v>
      </c>
    </row>
    <row r="38" spans="2:17" ht="73.5" customHeight="1">
      <c r="B38" s="29"/>
      <c r="C38" s="13" t="s">
        <v>17</v>
      </c>
      <c r="D38" s="14" t="s">
        <v>79</v>
      </c>
      <c r="E38" s="13" t="s">
        <v>73</v>
      </c>
      <c r="F38" s="13" t="s">
        <v>80</v>
      </c>
      <c r="G38" s="31" t="s">
        <v>13</v>
      </c>
      <c r="H38" s="19" t="s">
        <v>0</v>
      </c>
      <c r="I38" s="13" t="s">
        <v>156</v>
      </c>
      <c r="J38" s="13">
        <v>9</v>
      </c>
      <c r="K38" s="13">
        <v>12</v>
      </c>
      <c r="L38" s="14">
        <v>108</v>
      </c>
      <c r="M38" s="15">
        <v>140</v>
      </c>
      <c r="N38" s="15">
        <v>70</v>
      </c>
      <c r="O38" s="15">
        <v>66</v>
      </c>
      <c r="P38" s="14"/>
      <c r="Q38" s="21">
        <f t="shared" si="0"/>
        <v>0</v>
      </c>
    </row>
    <row r="39" spans="2:17" ht="73.5" customHeight="1">
      <c r="B39" s="29"/>
      <c r="C39" s="13" t="s">
        <v>17</v>
      </c>
      <c r="D39" s="14" t="s">
        <v>81</v>
      </c>
      <c r="E39" s="13" t="s">
        <v>82</v>
      </c>
      <c r="F39" s="13" t="s">
        <v>23</v>
      </c>
      <c r="G39" s="31" t="s">
        <v>13</v>
      </c>
      <c r="H39" s="19" t="s">
        <v>0</v>
      </c>
      <c r="I39" s="13" t="s">
        <v>156</v>
      </c>
      <c r="J39" s="13">
        <v>6</v>
      </c>
      <c r="K39" s="13">
        <v>12</v>
      </c>
      <c r="L39" s="14">
        <v>72</v>
      </c>
      <c r="M39" s="15">
        <v>150</v>
      </c>
      <c r="N39" s="15">
        <v>75</v>
      </c>
      <c r="O39" s="15">
        <v>66</v>
      </c>
      <c r="P39" s="14"/>
      <c r="Q39" s="21">
        <f t="shared" si="0"/>
        <v>0</v>
      </c>
    </row>
    <row r="40" spans="2:17" ht="73.5" customHeight="1">
      <c r="B40" s="29"/>
      <c r="C40" s="13" t="s">
        <v>17</v>
      </c>
      <c r="D40" s="14" t="s">
        <v>81</v>
      </c>
      <c r="E40" s="13" t="s">
        <v>82</v>
      </c>
      <c r="F40" s="13" t="s">
        <v>23</v>
      </c>
      <c r="G40" s="31" t="s">
        <v>13</v>
      </c>
      <c r="H40" s="19" t="s">
        <v>0</v>
      </c>
      <c r="I40" s="13" t="s">
        <v>157</v>
      </c>
      <c r="J40" s="13">
        <v>20</v>
      </c>
      <c r="K40" s="13">
        <v>12</v>
      </c>
      <c r="L40" s="14">
        <v>240</v>
      </c>
      <c r="M40" s="15">
        <v>150</v>
      </c>
      <c r="N40" s="15">
        <v>75</v>
      </c>
      <c r="O40" s="15">
        <v>67</v>
      </c>
      <c r="P40" s="14"/>
      <c r="Q40" s="21">
        <f t="shared" si="0"/>
        <v>0</v>
      </c>
    </row>
    <row r="41" spans="2:17" ht="73.5" customHeight="1">
      <c r="B41" s="29"/>
      <c r="C41" s="13" t="s">
        <v>17</v>
      </c>
      <c r="D41" s="14" t="s">
        <v>83</v>
      </c>
      <c r="E41" s="13" t="s">
        <v>82</v>
      </c>
      <c r="F41" s="13" t="s">
        <v>78</v>
      </c>
      <c r="G41" s="31" t="s">
        <v>13</v>
      </c>
      <c r="H41" s="19" t="s">
        <v>0</v>
      </c>
      <c r="I41" s="13" t="s">
        <v>156</v>
      </c>
      <c r="J41" s="13">
        <v>8</v>
      </c>
      <c r="K41" s="13">
        <v>12</v>
      </c>
      <c r="L41" s="14">
        <v>96</v>
      </c>
      <c r="M41" s="15">
        <v>150</v>
      </c>
      <c r="N41" s="15">
        <v>75</v>
      </c>
      <c r="O41" s="15">
        <v>67</v>
      </c>
      <c r="P41" s="14"/>
      <c r="Q41" s="21">
        <f t="shared" si="0"/>
        <v>0</v>
      </c>
    </row>
    <row r="42" spans="2:17" ht="73.5" customHeight="1">
      <c r="B42" s="29"/>
      <c r="C42" s="13" t="s">
        <v>17</v>
      </c>
      <c r="D42" s="14" t="s">
        <v>84</v>
      </c>
      <c r="E42" s="13" t="s">
        <v>85</v>
      </c>
      <c r="F42" s="13" t="s">
        <v>23</v>
      </c>
      <c r="G42" s="31" t="s">
        <v>12</v>
      </c>
      <c r="H42" s="19" t="s">
        <v>0</v>
      </c>
      <c r="I42" s="13" t="s">
        <v>159</v>
      </c>
      <c r="J42" s="13">
        <v>11</v>
      </c>
      <c r="K42" s="13">
        <v>12</v>
      </c>
      <c r="L42" s="14">
        <v>132</v>
      </c>
      <c r="M42" s="15">
        <v>225</v>
      </c>
      <c r="N42" s="15">
        <v>112.5</v>
      </c>
      <c r="O42" s="15">
        <v>98.5</v>
      </c>
      <c r="P42" s="14"/>
      <c r="Q42" s="21">
        <f t="shared" si="0"/>
        <v>0</v>
      </c>
    </row>
    <row r="43" spans="2:17" ht="73.5" customHeight="1">
      <c r="B43" s="29"/>
      <c r="C43" s="13" t="s">
        <v>17</v>
      </c>
      <c r="D43" s="14" t="s">
        <v>86</v>
      </c>
      <c r="E43" s="13" t="s">
        <v>85</v>
      </c>
      <c r="F43" s="13" t="s">
        <v>27</v>
      </c>
      <c r="G43" s="31" t="s">
        <v>12</v>
      </c>
      <c r="H43" s="19" t="s">
        <v>0</v>
      </c>
      <c r="I43" s="13" t="s">
        <v>160</v>
      </c>
      <c r="J43" s="13">
        <v>11</v>
      </c>
      <c r="K43" s="13">
        <v>12</v>
      </c>
      <c r="L43" s="14">
        <v>132</v>
      </c>
      <c r="M43" s="15">
        <v>225</v>
      </c>
      <c r="N43" s="15">
        <v>112.5</v>
      </c>
      <c r="O43" s="15">
        <v>98.5</v>
      </c>
      <c r="P43" s="14"/>
      <c r="Q43" s="21">
        <f t="shared" si="0"/>
        <v>0</v>
      </c>
    </row>
    <row r="44" spans="2:17" ht="73.5" customHeight="1">
      <c r="B44" s="29"/>
      <c r="C44" s="13" t="s">
        <v>17</v>
      </c>
      <c r="D44" s="14" t="s">
        <v>87</v>
      </c>
      <c r="E44" s="13" t="s">
        <v>88</v>
      </c>
      <c r="F44" s="13" t="s">
        <v>23</v>
      </c>
      <c r="G44" s="31" t="s">
        <v>12</v>
      </c>
      <c r="H44" s="19" t="s">
        <v>0</v>
      </c>
      <c r="I44" s="13" t="s">
        <v>160</v>
      </c>
      <c r="J44" s="13">
        <v>24</v>
      </c>
      <c r="K44" s="13">
        <v>12</v>
      </c>
      <c r="L44" s="14">
        <v>288</v>
      </c>
      <c r="M44" s="15">
        <v>150</v>
      </c>
      <c r="N44" s="15">
        <v>75</v>
      </c>
      <c r="O44" s="15">
        <v>70.400000000000006</v>
      </c>
      <c r="P44" s="14"/>
      <c r="Q44" s="21">
        <f t="shared" si="0"/>
        <v>0</v>
      </c>
    </row>
    <row r="45" spans="2:17" ht="73.5" customHeight="1">
      <c r="B45" s="29"/>
      <c r="C45" s="13" t="s">
        <v>17</v>
      </c>
      <c r="D45" s="14" t="s">
        <v>89</v>
      </c>
      <c r="E45" s="13" t="s">
        <v>88</v>
      </c>
      <c r="F45" s="13" t="s">
        <v>90</v>
      </c>
      <c r="G45" s="31" t="s">
        <v>12</v>
      </c>
      <c r="H45" s="19" t="s">
        <v>0</v>
      </c>
      <c r="I45" s="13" t="s">
        <v>160</v>
      </c>
      <c r="J45" s="13">
        <v>9</v>
      </c>
      <c r="K45" s="13">
        <v>12</v>
      </c>
      <c r="L45" s="14">
        <v>108</v>
      </c>
      <c r="M45" s="15">
        <v>150</v>
      </c>
      <c r="N45" s="15">
        <v>75</v>
      </c>
      <c r="O45" s="15">
        <v>70.400000000000006</v>
      </c>
      <c r="P45" s="14"/>
      <c r="Q45" s="21">
        <f t="shared" si="0"/>
        <v>0</v>
      </c>
    </row>
    <row r="46" spans="2:17" ht="73.5" customHeight="1">
      <c r="B46" s="29"/>
      <c r="C46" s="13" t="s">
        <v>17</v>
      </c>
      <c r="D46" s="14" t="s">
        <v>91</v>
      </c>
      <c r="E46" s="13" t="s">
        <v>88</v>
      </c>
      <c r="F46" s="13" t="s">
        <v>92</v>
      </c>
      <c r="G46" s="31" t="s">
        <v>12</v>
      </c>
      <c r="H46" s="19" t="s">
        <v>0</v>
      </c>
      <c r="I46" s="13" t="s">
        <v>160</v>
      </c>
      <c r="J46" s="13">
        <v>27</v>
      </c>
      <c r="K46" s="13">
        <v>12</v>
      </c>
      <c r="L46" s="14">
        <v>324</v>
      </c>
      <c r="M46" s="15">
        <v>150</v>
      </c>
      <c r="N46" s="15">
        <v>75</v>
      </c>
      <c r="O46" s="15">
        <v>67</v>
      </c>
      <c r="P46" s="14"/>
      <c r="Q46" s="21">
        <f t="shared" si="0"/>
        <v>0</v>
      </c>
    </row>
    <row r="47" spans="2:17" ht="73.5" customHeight="1">
      <c r="B47" s="29"/>
      <c r="C47" s="13" t="s">
        <v>17</v>
      </c>
      <c r="D47" s="14" t="s">
        <v>93</v>
      </c>
      <c r="E47" s="13" t="s">
        <v>88</v>
      </c>
      <c r="F47" s="13" t="s">
        <v>33</v>
      </c>
      <c r="G47" s="31" t="s">
        <v>12</v>
      </c>
      <c r="H47" s="19" t="s">
        <v>0</v>
      </c>
      <c r="I47" s="13" t="s">
        <v>160</v>
      </c>
      <c r="J47" s="13">
        <v>10</v>
      </c>
      <c r="K47" s="13">
        <v>12</v>
      </c>
      <c r="L47" s="14">
        <v>120</v>
      </c>
      <c r="M47" s="15">
        <v>150</v>
      </c>
      <c r="N47" s="15">
        <v>75</v>
      </c>
      <c r="O47" s="15">
        <v>67</v>
      </c>
      <c r="P47" s="14"/>
      <c r="Q47" s="21">
        <f t="shared" si="0"/>
        <v>0</v>
      </c>
    </row>
    <row r="48" spans="2:17" ht="73.5" customHeight="1">
      <c r="B48" s="29"/>
      <c r="C48" s="13" t="s">
        <v>17</v>
      </c>
      <c r="D48" s="14" t="s">
        <v>94</v>
      </c>
      <c r="E48" s="13" t="s">
        <v>95</v>
      </c>
      <c r="F48" s="13" t="s">
        <v>96</v>
      </c>
      <c r="G48" s="31" t="s">
        <v>12</v>
      </c>
      <c r="H48" s="19" t="s">
        <v>0</v>
      </c>
      <c r="I48" s="13" t="s">
        <v>159</v>
      </c>
      <c r="J48" s="13">
        <v>3</v>
      </c>
      <c r="K48" s="13">
        <v>12</v>
      </c>
      <c r="L48" s="14">
        <v>36</v>
      </c>
      <c r="M48" s="15">
        <v>160</v>
      </c>
      <c r="N48" s="15">
        <v>80</v>
      </c>
      <c r="O48" s="15">
        <v>77.599999999999994</v>
      </c>
      <c r="P48" s="14"/>
      <c r="Q48" s="21">
        <f t="shared" si="0"/>
        <v>0</v>
      </c>
    </row>
    <row r="49" spans="2:17" ht="73.5" customHeight="1">
      <c r="B49" s="29"/>
      <c r="C49" s="13" t="s">
        <v>17</v>
      </c>
      <c r="D49" s="14" t="s">
        <v>94</v>
      </c>
      <c r="E49" s="13" t="s">
        <v>95</v>
      </c>
      <c r="F49" s="13" t="s">
        <v>96</v>
      </c>
      <c r="G49" s="31" t="s">
        <v>12</v>
      </c>
      <c r="H49" s="19" t="s">
        <v>0</v>
      </c>
      <c r="I49" s="13" t="s">
        <v>160</v>
      </c>
      <c r="J49" s="13">
        <v>3</v>
      </c>
      <c r="K49" s="13">
        <v>12</v>
      </c>
      <c r="L49" s="14">
        <v>36</v>
      </c>
      <c r="M49" s="15">
        <v>160</v>
      </c>
      <c r="N49" s="15">
        <v>80</v>
      </c>
      <c r="O49" s="15">
        <v>77.599999999999994</v>
      </c>
      <c r="P49" s="14"/>
      <c r="Q49" s="21">
        <f t="shared" si="0"/>
        <v>0</v>
      </c>
    </row>
    <row r="50" spans="2:17" ht="73.5" customHeight="1">
      <c r="B50" s="29"/>
      <c r="C50" s="13" t="s">
        <v>17</v>
      </c>
      <c r="D50" s="14" t="s">
        <v>97</v>
      </c>
      <c r="E50" s="13" t="s">
        <v>95</v>
      </c>
      <c r="F50" s="13" t="s">
        <v>98</v>
      </c>
      <c r="G50" s="31" t="s">
        <v>12</v>
      </c>
      <c r="H50" s="19" t="s">
        <v>0</v>
      </c>
      <c r="I50" s="13" t="s">
        <v>159</v>
      </c>
      <c r="J50" s="13">
        <v>5</v>
      </c>
      <c r="K50" s="13">
        <v>12</v>
      </c>
      <c r="L50" s="14">
        <v>60</v>
      </c>
      <c r="M50" s="15">
        <v>160</v>
      </c>
      <c r="N50" s="15">
        <v>80</v>
      </c>
      <c r="O50" s="15">
        <v>77.599999999999994</v>
      </c>
      <c r="P50" s="14"/>
      <c r="Q50" s="21">
        <f t="shared" si="0"/>
        <v>0</v>
      </c>
    </row>
    <row r="51" spans="2:17" ht="73.5" customHeight="1">
      <c r="B51" s="29"/>
      <c r="C51" s="13" t="s">
        <v>17</v>
      </c>
      <c r="D51" s="14" t="s">
        <v>99</v>
      </c>
      <c r="E51" s="13" t="s">
        <v>95</v>
      </c>
      <c r="F51" s="13" t="s">
        <v>90</v>
      </c>
      <c r="G51" s="31" t="s">
        <v>12</v>
      </c>
      <c r="H51" s="19" t="s">
        <v>0</v>
      </c>
      <c r="I51" s="13" t="s">
        <v>160</v>
      </c>
      <c r="J51" s="13">
        <v>13</v>
      </c>
      <c r="K51" s="13">
        <v>12</v>
      </c>
      <c r="L51" s="14">
        <v>156</v>
      </c>
      <c r="M51" s="15">
        <v>160</v>
      </c>
      <c r="N51" s="15">
        <v>80</v>
      </c>
      <c r="O51" s="15">
        <v>77.599999999999994</v>
      </c>
      <c r="P51" s="14"/>
      <c r="Q51" s="21">
        <f t="shared" si="0"/>
        <v>0</v>
      </c>
    </row>
    <row r="52" spans="2:17" ht="73.5" customHeight="1">
      <c r="B52" s="29"/>
      <c r="C52" s="13" t="s">
        <v>17</v>
      </c>
      <c r="D52" s="14" t="s">
        <v>100</v>
      </c>
      <c r="E52" s="13" t="s">
        <v>95</v>
      </c>
      <c r="F52" s="13" t="s">
        <v>101</v>
      </c>
      <c r="G52" s="31" t="s">
        <v>12</v>
      </c>
      <c r="H52" s="19" t="s">
        <v>0</v>
      </c>
      <c r="I52" s="13" t="s">
        <v>160</v>
      </c>
      <c r="J52" s="13">
        <v>7</v>
      </c>
      <c r="K52" s="13">
        <v>12</v>
      </c>
      <c r="L52" s="14">
        <v>84</v>
      </c>
      <c r="M52" s="15">
        <v>160</v>
      </c>
      <c r="N52" s="15">
        <v>80</v>
      </c>
      <c r="O52" s="15">
        <v>77.599999999999994</v>
      </c>
      <c r="P52" s="14"/>
      <c r="Q52" s="21">
        <f t="shared" si="0"/>
        <v>0</v>
      </c>
    </row>
    <row r="53" spans="2:17" ht="73.5" customHeight="1">
      <c r="B53" s="29"/>
      <c r="C53" s="13" t="s">
        <v>17</v>
      </c>
      <c r="D53" s="14" t="s">
        <v>102</v>
      </c>
      <c r="E53" s="13" t="s">
        <v>95</v>
      </c>
      <c r="F53" s="13" t="s">
        <v>36</v>
      </c>
      <c r="G53" s="31" t="s">
        <v>12</v>
      </c>
      <c r="H53" s="19" t="s">
        <v>0</v>
      </c>
      <c r="I53" s="13" t="s">
        <v>159</v>
      </c>
      <c r="J53" s="13">
        <v>28</v>
      </c>
      <c r="K53" s="13">
        <v>12</v>
      </c>
      <c r="L53" s="14">
        <v>336</v>
      </c>
      <c r="M53" s="15">
        <v>160</v>
      </c>
      <c r="N53" s="15">
        <v>80</v>
      </c>
      <c r="O53" s="15">
        <v>77.599999999999994</v>
      </c>
      <c r="P53" s="14"/>
      <c r="Q53" s="21">
        <f t="shared" si="0"/>
        <v>0</v>
      </c>
    </row>
    <row r="54" spans="2:17" ht="73.5" customHeight="1">
      <c r="B54" s="29"/>
      <c r="C54" s="13" t="s">
        <v>17</v>
      </c>
      <c r="D54" s="14" t="s">
        <v>103</v>
      </c>
      <c r="E54" s="13" t="s">
        <v>95</v>
      </c>
      <c r="F54" s="13" t="s">
        <v>104</v>
      </c>
      <c r="G54" s="31" t="s">
        <v>12</v>
      </c>
      <c r="H54" s="19" t="s">
        <v>0</v>
      </c>
      <c r="I54" s="13" t="s">
        <v>160</v>
      </c>
      <c r="J54" s="13">
        <v>10</v>
      </c>
      <c r="K54" s="13">
        <v>12</v>
      </c>
      <c r="L54" s="14">
        <v>120</v>
      </c>
      <c r="M54" s="15">
        <v>160</v>
      </c>
      <c r="N54" s="15">
        <v>80</v>
      </c>
      <c r="O54" s="15">
        <v>77.599999999999994</v>
      </c>
      <c r="P54" s="14"/>
      <c r="Q54" s="21">
        <f t="shared" si="0"/>
        <v>0</v>
      </c>
    </row>
    <row r="55" spans="2:17" ht="73.5" customHeight="1">
      <c r="B55" s="29"/>
      <c r="C55" s="13" t="s">
        <v>17</v>
      </c>
      <c r="D55" s="14" t="s">
        <v>105</v>
      </c>
      <c r="E55" s="13" t="s">
        <v>106</v>
      </c>
      <c r="F55" s="13" t="s">
        <v>41</v>
      </c>
      <c r="G55" s="31" t="s">
        <v>12</v>
      </c>
      <c r="H55" s="19" t="s">
        <v>0</v>
      </c>
      <c r="I55" s="13" t="s">
        <v>160</v>
      </c>
      <c r="J55" s="13">
        <v>24</v>
      </c>
      <c r="K55" s="13">
        <v>12</v>
      </c>
      <c r="L55" s="14">
        <v>288</v>
      </c>
      <c r="M55" s="15">
        <v>150</v>
      </c>
      <c r="N55" s="15">
        <v>75</v>
      </c>
      <c r="O55" s="15">
        <v>68.7</v>
      </c>
      <c r="P55" s="14"/>
      <c r="Q55" s="21">
        <f t="shared" si="0"/>
        <v>0</v>
      </c>
    </row>
    <row r="56" spans="2:17" ht="73.5" customHeight="1">
      <c r="B56" s="29"/>
      <c r="C56" s="13" t="s">
        <v>17</v>
      </c>
      <c r="D56" s="14" t="s">
        <v>107</v>
      </c>
      <c r="E56" s="13" t="s">
        <v>108</v>
      </c>
      <c r="F56" s="13" t="s">
        <v>62</v>
      </c>
      <c r="G56" s="31" t="s">
        <v>12</v>
      </c>
      <c r="H56" s="19" t="s">
        <v>0</v>
      </c>
      <c r="I56" s="13" t="s">
        <v>160</v>
      </c>
      <c r="J56" s="13">
        <v>1</v>
      </c>
      <c r="K56" s="13">
        <v>12</v>
      </c>
      <c r="L56" s="14">
        <v>12</v>
      </c>
      <c r="M56" s="15">
        <v>140</v>
      </c>
      <c r="N56" s="15">
        <v>70</v>
      </c>
      <c r="O56" s="15">
        <v>61.2</v>
      </c>
      <c r="P56" s="14"/>
      <c r="Q56" s="21">
        <f t="shared" si="0"/>
        <v>0</v>
      </c>
    </row>
    <row r="57" spans="2:17" ht="73.5" customHeight="1">
      <c r="B57" s="29"/>
      <c r="C57" s="13" t="s">
        <v>17</v>
      </c>
      <c r="D57" s="14" t="s">
        <v>109</v>
      </c>
      <c r="E57" s="13" t="s">
        <v>108</v>
      </c>
      <c r="F57" s="13" t="s">
        <v>21</v>
      </c>
      <c r="G57" s="31" t="s">
        <v>12</v>
      </c>
      <c r="H57" s="19" t="s">
        <v>0</v>
      </c>
      <c r="I57" s="13" t="s">
        <v>160</v>
      </c>
      <c r="J57" s="13">
        <v>2</v>
      </c>
      <c r="K57" s="13">
        <v>12</v>
      </c>
      <c r="L57" s="14">
        <v>24</v>
      </c>
      <c r="M57" s="15">
        <v>140</v>
      </c>
      <c r="N57" s="15">
        <v>70</v>
      </c>
      <c r="O57" s="15">
        <v>61.2</v>
      </c>
      <c r="P57" s="14"/>
      <c r="Q57" s="21">
        <f t="shared" si="0"/>
        <v>0</v>
      </c>
    </row>
    <row r="58" spans="2:17" ht="73.5" customHeight="1">
      <c r="B58" s="29"/>
      <c r="C58" s="13" t="s">
        <v>17</v>
      </c>
      <c r="D58" s="14" t="s">
        <v>110</v>
      </c>
      <c r="E58" s="13" t="s">
        <v>108</v>
      </c>
      <c r="F58" s="13" t="s">
        <v>111</v>
      </c>
      <c r="G58" s="31" t="s">
        <v>12</v>
      </c>
      <c r="H58" s="19" t="s">
        <v>0</v>
      </c>
      <c r="I58" s="13" t="s">
        <v>160</v>
      </c>
      <c r="J58" s="13">
        <v>4</v>
      </c>
      <c r="K58" s="13">
        <v>12</v>
      </c>
      <c r="L58" s="14">
        <v>48</v>
      </c>
      <c r="M58" s="15">
        <v>140</v>
      </c>
      <c r="N58" s="15">
        <v>70</v>
      </c>
      <c r="O58" s="15">
        <v>61.2</v>
      </c>
      <c r="P58" s="14"/>
      <c r="Q58" s="21">
        <f t="shared" si="0"/>
        <v>0</v>
      </c>
    </row>
    <row r="59" spans="2:17" ht="73.5" customHeight="1">
      <c r="B59" s="29"/>
      <c r="C59" s="13" t="s">
        <v>17</v>
      </c>
      <c r="D59" s="14" t="s">
        <v>112</v>
      </c>
      <c r="E59" s="13" t="s">
        <v>113</v>
      </c>
      <c r="F59" s="13" t="s">
        <v>23</v>
      </c>
      <c r="G59" s="31" t="s">
        <v>12</v>
      </c>
      <c r="H59" s="19" t="s">
        <v>0</v>
      </c>
      <c r="I59" s="13" t="s">
        <v>160</v>
      </c>
      <c r="J59" s="13">
        <v>24</v>
      </c>
      <c r="K59" s="13">
        <v>12</v>
      </c>
      <c r="L59" s="14">
        <v>288</v>
      </c>
      <c r="M59" s="15">
        <v>140</v>
      </c>
      <c r="N59" s="15">
        <v>70</v>
      </c>
      <c r="O59" s="15">
        <v>66</v>
      </c>
      <c r="P59" s="14"/>
      <c r="Q59" s="21">
        <f t="shared" si="0"/>
        <v>0</v>
      </c>
    </row>
    <row r="60" spans="2:17" ht="73.5" customHeight="1">
      <c r="B60" s="29"/>
      <c r="C60" s="13" t="s">
        <v>17</v>
      </c>
      <c r="D60" s="14" t="s">
        <v>114</v>
      </c>
      <c r="E60" s="13" t="s">
        <v>113</v>
      </c>
      <c r="F60" s="13" t="s">
        <v>90</v>
      </c>
      <c r="G60" s="31" t="s">
        <v>12</v>
      </c>
      <c r="H60" s="19" t="s">
        <v>0</v>
      </c>
      <c r="I60" s="13" t="s">
        <v>160</v>
      </c>
      <c r="J60" s="13">
        <v>10</v>
      </c>
      <c r="K60" s="13">
        <v>12</v>
      </c>
      <c r="L60" s="14">
        <v>120</v>
      </c>
      <c r="M60" s="15">
        <v>140</v>
      </c>
      <c r="N60" s="15">
        <v>70</v>
      </c>
      <c r="O60" s="15">
        <v>66</v>
      </c>
      <c r="P60" s="14"/>
      <c r="Q60" s="21">
        <f t="shared" si="0"/>
        <v>0</v>
      </c>
    </row>
    <row r="61" spans="2:17" ht="73.5" customHeight="1">
      <c r="B61" s="29"/>
      <c r="C61" s="13" t="s">
        <v>17</v>
      </c>
      <c r="D61" s="14" t="s">
        <v>115</v>
      </c>
      <c r="E61" s="13" t="s">
        <v>113</v>
      </c>
      <c r="F61" s="13" t="s">
        <v>101</v>
      </c>
      <c r="G61" s="31" t="s">
        <v>12</v>
      </c>
      <c r="H61" s="19" t="s">
        <v>0</v>
      </c>
      <c r="I61" s="13" t="s">
        <v>159</v>
      </c>
      <c r="J61" s="13">
        <v>10</v>
      </c>
      <c r="K61" s="13">
        <v>12</v>
      </c>
      <c r="L61" s="14">
        <v>120</v>
      </c>
      <c r="M61" s="15">
        <v>140</v>
      </c>
      <c r="N61" s="15">
        <v>70</v>
      </c>
      <c r="O61" s="15">
        <v>66</v>
      </c>
      <c r="P61" s="14"/>
      <c r="Q61" s="21">
        <f t="shared" si="0"/>
        <v>0</v>
      </c>
    </row>
    <row r="62" spans="2:17" ht="73.5" customHeight="1">
      <c r="B62" s="29"/>
      <c r="C62" s="13" t="s">
        <v>17</v>
      </c>
      <c r="D62" s="14" t="s">
        <v>115</v>
      </c>
      <c r="E62" s="13" t="s">
        <v>113</v>
      </c>
      <c r="F62" s="13" t="s">
        <v>101</v>
      </c>
      <c r="G62" s="31" t="s">
        <v>12</v>
      </c>
      <c r="H62" s="19" t="s">
        <v>0</v>
      </c>
      <c r="I62" s="13" t="s">
        <v>160</v>
      </c>
      <c r="J62" s="13">
        <v>17</v>
      </c>
      <c r="K62" s="13">
        <v>12</v>
      </c>
      <c r="L62" s="14">
        <v>204</v>
      </c>
      <c r="M62" s="15">
        <v>140</v>
      </c>
      <c r="N62" s="15">
        <v>70</v>
      </c>
      <c r="O62" s="15">
        <v>66</v>
      </c>
      <c r="P62" s="14"/>
      <c r="Q62" s="21">
        <f t="shared" si="0"/>
        <v>0</v>
      </c>
    </row>
    <row r="63" spans="2:17" ht="73.5" customHeight="1">
      <c r="B63" s="29"/>
      <c r="C63" s="13" t="s">
        <v>17</v>
      </c>
      <c r="D63" s="14" t="s">
        <v>116</v>
      </c>
      <c r="E63" s="13" t="s">
        <v>117</v>
      </c>
      <c r="F63" s="13" t="s">
        <v>21</v>
      </c>
      <c r="G63" s="31" t="s">
        <v>12</v>
      </c>
      <c r="H63" s="19" t="s">
        <v>0</v>
      </c>
      <c r="I63" s="13" t="s">
        <v>160</v>
      </c>
      <c r="J63" s="13">
        <v>8</v>
      </c>
      <c r="K63" s="13">
        <v>12</v>
      </c>
      <c r="L63" s="14">
        <v>96</v>
      </c>
      <c r="M63" s="15">
        <v>150</v>
      </c>
      <c r="N63" s="15">
        <v>75</v>
      </c>
      <c r="O63" s="15">
        <v>66.099999999999994</v>
      </c>
      <c r="P63" s="14"/>
      <c r="Q63" s="21">
        <f t="shared" si="0"/>
        <v>0</v>
      </c>
    </row>
    <row r="64" spans="2:17" ht="73.5" customHeight="1">
      <c r="B64" s="29"/>
      <c r="C64" s="13" t="s">
        <v>17</v>
      </c>
      <c r="D64" s="14" t="s">
        <v>118</v>
      </c>
      <c r="E64" s="13" t="s">
        <v>117</v>
      </c>
      <c r="F64" s="13" t="s">
        <v>119</v>
      </c>
      <c r="G64" s="31" t="s">
        <v>12</v>
      </c>
      <c r="H64" s="19" t="s">
        <v>0</v>
      </c>
      <c r="I64" s="13" t="s">
        <v>160</v>
      </c>
      <c r="J64" s="13">
        <v>8</v>
      </c>
      <c r="K64" s="13">
        <v>12</v>
      </c>
      <c r="L64" s="14">
        <v>96</v>
      </c>
      <c r="M64" s="15">
        <v>150</v>
      </c>
      <c r="N64" s="15">
        <v>75</v>
      </c>
      <c r="O64" s="15">
        <v>66.099999999999994</v>
      </c>
      <c r="P64" s="14"/>
      <c r="Q64" s="21">
        <f t="shared" si="0"/>
        <v>0</v>
      </c>
    </row>
    <row r="65" spans="2:17" ht="73.5" customHeight="1">
      <c r="B65" s="29"/>
      <c r="C65" s="13" t="s">
        <v>17</v>
      </c>
      <c r="D65" s="14" t="s">
        <v>120</v>
      </c>
      <c r="E65" s="13" t="s">
        <v>117</v>
      </c>
      <c r="F65" s="13" t="s">
        <v>121</v>
      </c>
      <c r="G65" s="31" t="s">
        <v>12</v>
      </c>
      <c r="H65" s="19" t="s">
        <v>0</v>
      </c>
      <c r="I65" s="13" t="s">
        <v>160</v>
      </c>
      <c r="J65" s="13">
        <v>4</v>
      </c>
      <c r="K65" s="13">
        <v>12</v>
      </c>
      <c r="L65" s="14">
        <v>48</v>
      </c>
      <c r="M65" s="15">
        <v>150</v>
      </c>
      <c r="N65" s="15">
        <v>75</v>
      </c>
      <c r="O65" s="15">
        <v>66.099999999999994</v>
      </c>
      <c r="P65" s="14"/>
      <c r="Q65" s="21">
        <f t="shared" si="0"/>
        <v>0</v>
      </c>
    </row>
    <row r="66" spans="2:17" ht="73.5" customHeight="1">
      <c r="B66" s="29"/>
      <c r="C66" s="13" t="s">
        <v>17</v>
      </c>
      <c r="D66" s="14" t="s">
        <v>122</v>
      </c>
      <c r="E66" s="13" t="s">
        <v>123</v>
      </c>
      <c r="F66" s="13" t="s">
        <v>62</v>
      </c>
      <c r="G66" s="31" t="s">
        <v>12</v>
      </c>
      <c r="H66" s="19" t="s">
        <v>0</v>
      </c>
      <c r="I66" s="13" t="s">
        <v>160</v>
      </c>
      <c r="J66" s="13">
        <v>4</v>
      </c>
      <c r="K66" s="13">
        <v>12</v>
      </c>
      <c r="L66" s="14">
        <v>48</v>
      </c>
      <c r="M66" s="15">
        <v>120</v>
      </c>
      <c r="N66" s="15">
        <v>60</v>
      </c>
      <c r="O66" s="15">
        <v>53.7</v>
      </c>
      <c r="P66" s="14"/>
      <c r="Q66" s="21">
        <f t="shared" si="0"/>
        <v>0</v>
      </c>
    </row>
    <row r="67" spans="2:17" ht="73.5" customHeight="1">
      <c r="B67" s="29"/>
      <c r="C67" s="13" t="s">
        <v>17</v>
      </c>
      <c r="D67" s="14" t="s">
        <v>124</v>
      </c>
      <c r="E67" s="13" t="s">
        <v>123</v>
      </c>
      <c r="F67" s="13" t="s">
        <v>21</v>
      </c>
      <c r="G67" s="31" t="s">
        <v>12</v>
      </c>
      <c r="H67" s="19" t="s">
        <v>0</v>
      </c>
      <c r="I67" s="13" t="s">
        <v>160</v>
      </c>
      <c r="J67" s="13">
        <v>4</v>
      </c>
      <c r="K67" s="13">
        <v>12</v>
      </c>
      <c r="L67" s="14">
        <v>48</v>
      </c>
      <c r="M67" s="15">
        <v>120</v>
      </c>
      <c r="N67" s="15">
        <v>60</v>
      </c>
      <c r="O67" s="15">
        <v>53.7</v>
      </c>
      <c r="P67" s="14"/>
      <c r="Q67" s="21">
        <f t="shared" si="0"/>
        <v>0</v>
      </c>
    </row>
    <row r="68" spans="2:17" ht="73.5" customHeight="1">
      <c r="B68" s="29"/>
      <c r="C68" s="13" t="s">
        <v>17</v>
      </c>
      <c r="D68" s="14" t="s">
        <v>125</v>
      </c>
      <c r="E68" s="13" t="s">
        <v>123</v>
      </c>
      <c r="F68" s="13" t="s">
        <v>126</v>
      </c>
      <c r="G68" s="31" t="s">
        <v>12</v>
      </c>
      <c r="H68" s="19" t="s">
        <v>0</v>
      </c>
      <c r="I68" s="13" t="s">
        <v>160</v>
      </c>
      <c r="J68" s="13">
        <v>3</v>
      </c>
      <c r="K68" s="13">
        <v>12</v>
      </c>
      <c r="L68" s="14">
        <v>36</v>
      </c>
      <c r="M68" s="15">
        <v>120</v>
      </c>
      <c r="N68" s="15">
        <v>60</v>
      </c>
      <c r="O68" s="15">
        <v>53.7</v>
      </c>
      <c r="P68" s="14"/>
      <c r="Q68" s="21">
        <f t="shared" si="0"/>
        <v>0</v>
      </c>
    </row>
    <row r="69" spans="2:17" ht="73.5" customHeight="1">
      <c r="B69" s="29"/>
      <c r="C69" s="13" t="s">
        <v>17</v>
      </c>
      <c r="D69" s="14" t="s">
        <v>127</v>
      </c>
      <c r="E69" s="13" t="s">
        <v>128</v>
      </c>
      <c r="F69" s="13" t="s">
        <v>90</v>
      </c>
      <c r="G69" s="31" t="s">
        <v>12</v>
      </c>
      <c r="H69" s="19" t="s">
        <v>0</v>
      </c>
      <c r="I69" s="13" t="s">
        <v>160</v>
      </c>
      <c r="J69" s="13">
        <v>8</v>
      </c>
      <c r="K69" s="13">
        <v>12</v>
      </c>
      <c r="L69" s="14">
        <v>96</v>
      </c>
      <c r="M69" s="15">
        <v>120</v>
      </c>
      <c r="N69" s="15">
        <v>60</v>
      </c>
      <c r="O69" s="15">
        <v>57.1</v>
      </c>
      <c r="P69" s="14"/>
      <c r="Q69" s="21">
        <f t="shared" ref="Q69:Q90" si="1">P69*O69</f>
        <v>0</v>
      </c>
    </row>
    <row r="70" spans="2:17" ht="73.5" customHeight="1">
      <c r="B70" s="29"/>
      <c r="C70" s="13" t="s">
        <v>17</v>
      </c>
      <c r="D70" s="14" t="s">
        <v>129</v>
      </c>
      <c r="E70" s="13" t="s">
        <v>128</v>
      </c>
      <c r="F70" s="13" t="s">
        <v>101</v>
      </c>
      <c r="G70" s="31" t="s">
        <v>12</v>
      </c>
      <c r="H70" s="19" t="s">
        <v>0</v>
      </c>
      <c r="I70" s="13" t="s">
        <v>159</v>
      </c>
      <c r="J70" s="13">
        <v>10</v>
      </c>
      <c r="K70" s="13">
        <v>12</v>
      </c>
      <c r="L70" s="14">
        <v>120</v>
      </c>
      <c r="M70" s="15">
        <v>120</v>
      </c>
      <c r="N70" s="15">
        <v>60</v>
      </c>
      <c r="O70" s="15">
        <v>57.1</v>
      </c>
      <c r="P70" s="14"/>
      <c r="Q70" s="21">
        <f t="shared" si="1"/>
        <v>0</v>
      </c>
    </row>
    <row r="71" spans="2:17" ht="73.5" customHeight="1">
      <c r="B71" s="29"/>
      <c r="C71" s="13" t="s">
        <v>17</v>
      </c>
      <c r="D71" s="14" t="s">
        <v>129</v>
      </c>
      <c r="E71" s="13" t="s">
        <v>128</v>
      </c>
      <c r="F71" s="13" t="s">
        <v>101</v>
      </c>
      <c r="G71" s="31" t="s">
        <v>12</v>
      </c>
      <c r="H71" s="19" t="s">
        <v>0</v>
      </c>
      <c r="I71" s="13" t="s">
        <v>160</v>
      </c>
      <c r="J71" s="13">
        <v>6</v>
      </c>
      <c r="K71" s="13">
        <v>12</v>
      </c>
      <c r="L71" s="14">
        <v>72</v>
      </c>
      <c r="M71" s="15">
        <v>120</v>
      </c>
      <c r="N71" s="15">
        <v>60</v>
      </c>
      <c r="O71" s="15">
        <v>57.1</v>
      </c>
      <c r="P71" s="14"/>
      <c r="Q71" s="21">
        <f t="shared" si="1"/>
        <v>0</v>
      </c>
    </row>
    <row r="72" spans="2:17" ht="73.5" customHeight="1">
      <c r="B72" s="29"/>
      <c r="C72" s="13" t="s">
        <v>17</v>
      </c>
      <c r="D72" s="14" t="s">
        <v>130</v>
      </c>
      <c r="E72" s="13" t="s">
        <v>128</v>
      </c>
      <c r="F72" s="13" t="s">
        <v>131</v>
      </c>
      <c r="G72" s="31" t="s">
        <v>12</v>
      </c>
      <c r="H72" s="19" t="s">
        <v>0</v>
      </c>
      <c r="I72" s="13" t="s">
        <v>159</v>
      </c>
      <c r="J72" s="13">
        <v>10</v>
      </c>
      <c r="K72" s="13">
        <v>12</v>
      </c>
      <c r="L72" s="14">
        <v>120</v>
      </c>
      <c r="M72" s="15">
        <v>120</v>
      </c>
      <c r="N72" s="15">
        <v>60</v>
      </c>
      <c r="O72" s="15">
        <v>57.1</v>
      </c>
      <c r="P72" s="14"/>
      <c r="Q72" s="21">
        <f t="shared" si="1"/>
        <v>0</v>
      </c>
    </row>
    <row r="73" spans="2:17" ht="73.5" customHeight="1">
      <c r="B73" s="29"/>
      <c r="C73" s="13" t="s">
        <v>17</v>
      </c>
      <c r="D73" s="14" t="s">
        <v>130</v>
      </c>
      <c r="E73" s="13" t="s">
        <v>128</v>
      </c>
      <c r="F73" s="13" t="s">
        <v>131</v>
      </c>
      <c r="G73" s="31" t="s">
        <v>12</v>
      </c>
      <c r="H73" s="19" t="s">
        <v>0</v>
      </c>
      <c r="I73" s="13" t="s">
        <v>160</v>
      </c>
      <c r="J73" s="13">
        <v>24</v>
      </c>
      <c r="K73" s="13">
        <v>12</v>
      </c>
      <c r="L73" s="14">
        <v>288</v>
      </c>
      <c r="M73" s="15">
        <v>120</v>
      </c>
      <c r="N73" s="15">
        <v>60</v>
      </c>
      <c r="O73" s="15">
        <v>57.1</v>
      </c>
      <c r="P73" s="14"/>
      <c r="Q73" s="21">
        <f t="shared" si="1"/>
        <v>0</v>
      </c>
    </row>
    <row r="74" spans="2:17" ht="73.5" customHeight="1">
      <c r="B74" s="29"/>
      <c r="C74" s="13" t="s">
        <v>17</v>
      </c>
      <c r="D74" s="14" t="s">
        <v>132</v>
      </c>
      <c r="E74" s="13" t="s">
        <v>133</v>
      </c>
      <c r="F74" s="13" t="s">
        <v>134</v>
      </c>
      <c r="G74" s="31" t="s">
        <v>12</v>
      </c>
      <c r="H74" s="19" t="s">
        <v>0</v>
      </c>
      <c r="I74" s="13" t="s">
        <v>159</v>
      </c>
      <c r="J74" s="13">
        <v>1</v>
      </c>
      <c r="K74" s="13">
        <v>12</v>
      </c>
      <c r="L74" s="14">
        <v>12</v>
      </c>
      <c r="M74" s="15">
        <v>130</v>
      </c>
      <c r="N74" s="15">
        <v>65</v>
      </c>
      <c r="O74" s="15">
        <v>60.8</v>
      </c>
      <c r="P74" s="14"/>
      <c r="Q74" s="21">
        <f t="shared" si="1"/>
        <v>0</v>
      </c>
    </row>
    <row r="75" spans="2:17" ht="73.5" customHeight="1">
      <c r="B75" s="29"/>
      <c r="C75" s="13" t="s">
        <v>17</v>
      </c>
      <c r="D75" s="14" t="s">
        <v>132</v>
      </c>
      <c r="E75" s="13" t="s">
        <v>133</v>
      </c>
      <c r="F75" s="13" t="s">
        <v>134</v>
      </c>
      <c r="G75" s="31" t="s">
        <v>12</v>
      </c>
      <c r="H75" s="19" t="s">
        <v>0</v>
      </c>
      <c r="I75" s="13" t="s">
        <v>160</v>
      </c>
      <c r="J75" s="13">
        <v>3</v>
      </c>
      <c r="K75" s="13">
        <v>12</v>
      </c>
      <c r="L75" s="14">
        <v>36</v>
      </c>
      <c r="M75" s="15">
        <v>130</v>
      </c>
      <c r="N75" s="15">
        <v>65</v>
      </c>
      <c r="O75" s="15">
        <v>60.8</v>
      </c>
      <c r="P75" s="14"/>
      <c r="Q75" s="21">
        <f t="shared" si="1"/>
        <v>0</v>
      </c>
    </row>
    <row r="76" spans="2:17" ht="73.5" customHeight="1">
      <c r="B76" s="29"/>
      <c r="C76" s="13" t="s">
        <v>17</v>
      </c>
      <c r="D76" s="14" t="s">
        <v>135</v>
      </c>
      <c r="E76" s="13" t="s">
        <v>136</v>
      </c>
      <c r="F76" s="13" t="s">
        <v>101</v>
      </c>
      <c r="G76" s="31" t="s">
        <v>12</v>
      </c>
      <c r="H76" s="19" t="s">
        <v>18</v>
      </c>
      <c r="I76" s="13" t="s">
        <v>160</v>
      </c>
      <c r="J76" s="13">
        <v>7</v>
      </c>
      <c r="K76" s="13">
        <v>12</v>
      </c>
      <c r="L76" s="14">
        <v>84</v>
      </c>
      <c r="M76" s="15">
        <v>130</v>
      </c>
      <c r="N76" s="15">
        <v>65</v>
      </c>
      <c r="O76" s="15">
        <v>61.6</v>
      </c>
      <c r="P76" s="14"/>
      <c r="Q76" s="21">
        <f t="shared" si="1"/>
        <v>0</v>
      </c>
    </row>
    <row r="77" spans="2:17" ht="73.5" customHeight="1">
      <c r="B77" s="29"/>
      <c r="C77" s="13" t="s">
        <v>17</v>
      </c>
      <c r="D77" s="14" t="s">
        <v>137</v>
      </c>
      <c r="E77" s="13" t="s">
        <v>136</v>
      </c>
      <c r="F77" s="13" t="s">
        <v>33</v>
      </c>
      <c r="G77" s="31" t="s">
        <v>12</v>
      </c>
      <c r="H77" s="19" t="s">
        <v>18</v>
      </c>
      <c r="I77" s="13" t="s">
        <v>160</v>
      </c>
      <c r="J77" s="13">
        <v>9</v>
      </c>
      <c r="K77" s="13">
        <v>12</v>
      </c>
      <c r="L77" s="14">
        <v>108</v>
      </c>
      <c r="M77" s="15">
        <v>130</v>
      </c>
      <c r="N77" s="15">
        <v>65</v>
      </c>
      <c r="O77" s="15">
        <v>61.6</v>
      </c>
      <c r="P77" s="14"/>
      <c r="Q77" s="21">
        <f t="shared" si="1"/>
        <v>0</v>
      </c>
    </row>
    <row r="78" spans="2:17" ht="73.5" customHeight="1">
      <c r="B78" s="29"/>
      <c r="C78" s="13" t="s">
        <v>17</v>
      </c>
      <c r="D78" s="14" t="s">
        <v>138</v>
      </c>
      <c r="E78" s="13" t="s">
        <v>139</v>
      </c>
      <c r="F78" s="13" t="s">
        <v>96</v>
      </c>
      <c r="G78" s="31" t="s">
        <v>12</v>
      </c>
      <c r="H78" s="19" t="s">
        <v>0</v>
      </c>
      <c r="I78" s="13" t="s">
        <v>160</v>
      </c>
      <c r="J78" s="13">
        <v>1</v>
      </c>
      <c r="K78" s="13">
        <v>12</v>
      </c>
      <c r="L78" s="14">
        <v>12</v>
      </c>
      <c r="M78" s="15">
        <v>140</v>
      </c>
      <c r="N78" s="15">
        <v>70</v>
      </c>
      <c r="O78" s="15">
        <v>64.400000000000006</v>
      </c>
      <c r="P78" s="14"/>
      <c r="Q78" s="21">
        <f t="shared" si="1"/>
        <v>0</v>
      </c>
    </row>
    <row r="79" spans="2:17" ht="73.5" customHeight="1">
      <c r="B79" s="29"/>
      <c r="C79" s="13" t="s">
        <v>17</v>
      </c>
      <c r="D79" s="14" t="s">
        <v>140</v>
      </c>
      <c r="E79" s="13" t="s">
        <v>141</v>
      </c>
      <c r="F79" s="13" t="s">
        <v>23</v>
      </c>
      <c r="G79" s="31" t="s">
        <v>12</v>
      </c>
      <c r="H79" s="19" t="s">
        <v>0</v>
      </c>
      <c r="I79" s="13" t="s">
        <v>160</v>
      </c>
      <c r="J79" s="13">
        <v>21</v>
      </c>
      <c r="K79" s="13">
        <v>12</v>
      </c>
      <c r="L79" s="14">
        <v>252</v>
      </c>
      <c r="M79" s="15">
        <v>140</v>
      </c>
      <c r="N79" s="15">
        <v>70</v>
      </c>
      <c r="O79" s="15">
        <v>66</v>
      </c>
      <c r="P79" s="14"/>
      <c r="Q79" s="21">
        <f t="shared" si="1"/>
        <v>0</v>
      </c>
    </row>
    <row r="80" spans="2:17" ht="73.5" customHeight="1">
      <c r="B80" s="29"/>
      <c r="C80" s="13" t="s">
        <v>17</v>
      </c>
      <c r="D80" s="14" t="s">
        <v>142</v>
      </c>
      <c r="E80" s="13" t="s">
        <v>141</v>
      </c>
      <c r="F80" s="13" t="s">
        <v>90</v>
      </c>
      <c r="G80" s="31" t="s">
        <v>12</v>
      </c>
      <c r="H80" s="19" t="s">
        <v>0</v>
      </c>
      <c r="I80" s="13" t="s">
        <v>160</v>
      </c>
      <c r="J80" s="13">
        <v>9</v>
      </c>
      <c r="K80" s="13">
        <v>12</v>
      </c>
      <c r="L80" s="14">
        <v>108</v>
      </c>
      <c r="M80" s="15">
        <v>140</v>
      </c>
      <c r="N80" s="15">
        <v>70</v>
      </c>
      <c r="O80" s="15">
        <v>66</v>
      </c>
      <c r="P80" s="14"/>
      <c r="Q80" s="21">
        <f t="shared" si="1"/>
        <v>0</v>
      </c>
    </row>
    <row r="81" spans="2:17" ht="73.5" customHeight="1">
      <c r="B81" s="29"/>
      <c r="C81" s="13" t="s">
        <v>17</v>
      </c>
      <c r="D81" s="14" t="s">
        <v>143</v>
      </c>
      <c r="E81" s="13" t="s">
        <v>141</v>
      </c>
      <c r="F81" s="13" t="s">
        <v>41</v>
      </c>
      <c r="G81" s="31" t="s">
        <v>12</v>
      </c>
      <c r="H81" s="19" t="s">
        <v>0</v>
      </c>
      <c r="I81" s="13" t="s">
        <v>160</v>
      </c>
      <c r="J81" s="13">
        <v>24</v>
      </c>
      <c r="K81" s="13">
        <v>12</v>
      </c>
      <c r="L81" s="14">
        <v>288</v>
      </c>
      <c r="M81" s="15">
        <v>140</v>
      </c>
      <c r="N81" s="15">
        <v>70</v>
      </c>
      <c r="O81" s="15">
        <v>66</v>
      </c>
      <c r="P81" s="14"/>
      <c r="Q81" s="21">
        <f t="shared" si="1"/>
        <v>0</v>
      </c>
    </row>
    <row r="82" spans="2:17" ht="73.5" customHeight="1">
      <c r="B82" s="29"/>
      <c r="C82" s="13" t="s">
        <v>17</v>
      </c>
      <c r="D82" s="14" t="s">
        <v>144</v>
      </c>
      <c r="E82" s="13" t="s">
        <v>141</v>
      </c>
      <c r="F82" s="13" t="s">
        <v>101</v>
      </c>
      <c r="G82" s="31" t="s">
        <v>12</v>
      </c>
      <c r="H82" s="19" t="s">
        <v>0</v>
      </c>
      <c r="I82" s="13" t="s">
        <v>160</v>
      </c>
      <c r="J82" s="13">
        <v>17</v>
      </c>
      <c r="K82" s="13">
        <v>12</v>
      </c>
      <c r="L82" s="14">
        <v>204</v>
      </c>
      <c r="M82" s="15">
        <v>140</v>
      </c>
      <c r="N82" s="15">
        <v>70</v>
      </c>
      <c r="O82" s="15">
        <v>66</v>
      </c>
      <c r="P82" s="14"/>
      <c r="Q82" s="21">
        <f t="shared" si="1"/>
        <v>0</v>
      </c>
    </row>
    <row r="83" spans="2:17" ht="73.5" customHeight="1">
      <c r="B83" s="29"/>
      <c r="C83" s="13" t="s">
        <v>17</v>
      </c>
      <c r="D83" s="14" t="s">
        <v>145</v>
      </c>
      <c r="E83" s="13" t="s">
        <v>141</v>
      </c>
      <c r="F83" s="13" t="s">
        <v>146</v>
      </c>
      <c r="G83" s="31" t="s">
        <v>12</v>
      </c>
      <c r="H83" s="19" t="s">
        <v>0</v>
      </c>
      <c r="I83" s="13" t="s">
        <v>160</v>
      </c>
      <c r="J83" s="13">
        <v>10</v>
      </c>
      <c r="K83" s="13">
        <v>12</v>
      </c>
      <c r="L83" s="14">
        <v>120</v>
      </c>
      <c r="M83" s="15">
        <v>140</v>
      </c>
      <c r="N83" s="15">
        <v>70</v>
      </c>
      <c r="O83" s="15">
        <v>66</v>
      </c>
      <c r="P83" s="14"/>
      <c r="Q83" s="21">
        <f t="shared" si="1"/>
        <v>0</v>
      </c>
    </row>
    <row r="84" spans="2:17" ht="73.5" customHeight="1">
      <c r="B84" s="29"/>
      <c r="C84" s="13" t="s">
        <v>17</v>
      </c>
      <c r="D84" s="14" t="s">
        <v>162</v>
      </c>
      <c r="E84" s="13" t="s">
        <v>163</v>
      </c>
      <c r="F84" s="13" t="s">
        <v>33</v>
      </c>
      <c r="G84" s="31" t="s">
        <v>12</v>
      </c>
      <c r="H84" s="19" t="s">
        <v>0</v>
      </c>
      <c r="I84" s="13" t="s">
        <v>160</v>
      </c>
      <c r="J84" s="13">
        <v>12</v>
      </c>
      <c r="K84" s="13">
        <v>12</v>
      </c>
      <c r="L84" s="14">
        <v>144</v>
      </c>
      <c r="M84" s="15">
        <v>160</v>
      </c>
      <c r="N84" s="15">
        <v>80</v>
      </c>
      <c r="O84" s="15">
        <v>84</v>
      </c>
      <c r="P84" s="14"/>
      <c r="Q84" s="21">
        <f t="shared" si="1"/>
        <v>0</v>
      </c>
    </row>
    <row r="85" spans="2:17" ht="73.5" customHeight="1">
      <c r="B85" s="29"/>
      <c r="C85" s="13" t="s">
        <v>17</v>
      </c>
      <c r="D85" s="14" t="s">
        <v>147</v>
      </c>
      <c r="E85" s="13" t="s">
        <v>148</v>
      </c>
      <c r="F85" s="13" t="s">
        <v>149</v>
      </c>
      <c r="G85" s="31" t="s">
        <v>12</v>
      </c>
      <c r="H85" s="19" t="s">
        <v>0</v>
      </c>
      <c r="I85" s="13" t="s">
        <v>159</v>
      </c>
      <c r="J85" s="13">
        <v>2</v>
      </c>
      <c r="K85" s="13">
        <v>12</v>
      </c>
      <c r="L85" s="14">
        <v>24</v>
      </c>
      <c r="M85" s="15">
        <v>150</v>
      </c>
      <c r="N85" s="15">
        <v>75</v>
      </c>
      <c r="O85" s="15">
        <v>66.099999999999994</v>
      </c>
      <c r="P85" s="14"/>
      <c r="Q85" s="21">
        <f t="shared" si="1"/>
        <v>0</v>
      </c>
    </row>
    <row r="86" spans="2:17" ht="73.5" customHeight="1">
      <c r="B86" s="29"/>
      <c r="C86" s="13" t="s">
        <v>17</v>
      </c>
      <c r="D86" s="14" t="s">
        <v>147</v>
      </c>
      <c r="E86" s="13" t="s">
        <v>148</v>
      </c>
      <c r="F86" s="13" t="s">
        <v>149</v>
      </c>
      <c r="G86" s="31" t="s">
        <v>12</v>
      </c>
      <c r="H86" s="19" t="s">
        <v>0</v>
      </c>
      <c r="I86" s="13" t="s">
        <v>160</v>
      </c>
      <c r="J86" s="13">
        <v>1</v>
      </c>
      <c r="K86" s="13">
        <v>12</v>
      </c>
      <c r="L86" s="14">
        <v>12</v>
      </c>
      <c r="M86" s="15">
        <v>150</v>
      </c>
      <c r="N86" s="15">
        <v>75</v>
      </c>
      <c r="O86" s="15">
        <v>66.099999999999994</v>
      </c>
      <c r="P86" s="14"/>
      <c r="Q86" s="21">
        <f t="shared" si="1"/>
        <v>0</v>
      </c>
    </row>
    <row r="87" spans="2:17" ht="73.5" customHeight="1">
      <c r="B87" s="29"/>
      <c r="C87" s="13" t="s">
        <v>17</v>
      </c>
      <c r="D87" s="14" t="s">
        <v>150</v>
      </c>
      <c r="E87" s="13" t="s">
        <v>148</v>
      </c>
      <c r="F87" s="13" t="s">
        <v>151</v>
      </c>
      <c r="G87" s="31" t="s">
        <v>12</v>
      </c>
      <c r="H87" s="19" t="s">
        <v>0</v>
      </c>
      <c r="I87" s="13" t="s">
        <v>160</v>
      </c>
      <c r="J87" s="13">
        <v>4</v>
      </c>
      <c r="K87" s="13">
        <v>12</v>
      </c>
      <c r="L87" s="14">
        <v>48</v>
      </c>
      <c r="M87" s="15">
        <v>150</v>
      </c>
      <c r="N87" s="15">
        <v>75</v>
      </c>
      <c r="O87" s="15">
        <v>66.099999999999994</v>
      </c>
      <c r="P87" s="14"/>
      <c r="Q87" s="21">
        <f t="shared" si="1"/>
        <v>0</v>
      </c>
    </row>
    <row r="88" spans="2:17" ht="73.5" customHeight="1">
      <c r="B88" s="29"/>
      <c r="C88" s="13" t="s">
        <v>17</v>
      </c>
      <c r="D88" s="14" t="s">
        <v>147</v>
      </c>
      <c r="E88" s="13" t="s">
        <v>148</v>
      </c>
      <c r="F88" s="13" t="s">
        <v>23</v>
      </c>
      <c r="G88" s="31" t="s">
        <v>12</v>
      </c>
      <c r="H88" s="19" t="s">
        <v>0</v>
      </c>
      <c r="I88" s="13" t="s">
        <v>159</v>
      </c>
      <c r="J88" s="13">
        <v>11</v>
      </c>
      <c r="K88" s="13">
        <v>12</v>
      </c>
      <c r="L88" s="14">
        <v>132</v>
      </c>
      <c r="M88" s="15">
        <v>150</v>
      </c>
      <c r="N88" s="15">
        <v>75</v>
      </c>
      <c r="O88" s="15">
        <v>66.099999999999994</v>
      </c>
      <c r="P88" s="14"/>
      <c r="Q88" s="21">
        <f t="shared" si="1"/>
        <v>0</v>
      </c>
    </row>
    <row r="89" spans="2:17" ht="73.5" customHeight="1">
      <c r="B89" s="29"/>
      <c r="C89" s="13" t="s">
        <v>17</v>
      </c>
      <c r="D89" s="14" t="s">
        <v>152</v>
      </c>
      <c r="E89" s="13" t="s">
        <v>148</v>
      </c>
      <c r="F89" s="13" t="s">
        <v>153</v>
      </c>
      <c r="G89" s="31" t="s">
        <v>12</v>
      </c>
      <c r="H89" s="19" t="s">
        <v>0</v>
      </c>
      <c r="I89" s="13" t="s">
        <v>160</v>
      </c>
      <c r="J89" s="13">
        <v>8</v>
      </c>
      <c r="K89" s="13">
        <v>12</v>
      </c>
      <c r="L89" s="14">
        <v>96</v>
      </c>
      <c r="M89" s="15">
        <v>150</v>
      </c>
      <c r="N89" s="15">
        <v>75</v>
      </c>
      <c r="O89" s="15">
        <v>66.099999999999994</v>
      </c>
      <c r="P89" s="14"/>
      <c r="Q89" s="21">
        <f t="shared" si="1"/>
        <v>0</v>
      </c>
    </row>
    <row r="90" spans="2:17" ht="73.5" customHeight="1">
      <c r="B90" s="29"/>
      <c r="C90" s="13" t="s">
        <v>17</v>
      </c>
      <c r="D90" s="14" t="s">
        <v>154</v>
      </c>
      <c r="E90" s="13" t="s">
        <v>148</v>
      </c>
      <c r="F90" s="13" t="s">
        <v>155</v>
      </c>
      <c r="G90" s="31" t="s">
        <v>12</v>
      </c>
      <c r="H90" s="19" t="s">
        <v>0</v>
      </c>
      <c r="I90" s="13" t="s">
        <v>160</v>
      </c>
      <c r="J90" s="13">
        <v>7</v>
      </c>
      <c r="K90" s="13">
        <v>12</v>
      </c>
      <c r="L90" s="14">
        <v>84</v>
      </c>
      <c r="M90" s="15">
        <v>150</v>
      </c>
      <c r="N90" s="15">
        <v>75</v>
      </c>
      <c r="O90" s="15">
        <v>66.099999999999994</v>
      </c>
      <c r="P90" s="14"/>
      <c r="Q90" s="21">
        <f t="shared" si="1"/>
        <v>0</v>
      </c>
    </row>
    <row r="91" spans="2:17" ht="15" customHeight="1">
      <c r="L91" s="11">
        <f>SUBTOTAL(9,L4:L90)</f>
        <v>9997</v>
      </c>
    </row>
  </sheetData>
  <autoFilter ref="B3:Q90"/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showGridLines="0" workbookViewId="0">
      <selection activeCell="D1" sqref="D1:Q1"/>
    </sheetView>
  </sheetViews>
  <sheetFormatPr defaultColWidth="11.42578125" defaultRowHeight="15"/>
  <cols>
    <col min="1" max="1" width="9.7109375" style="22" bestFit="1" customWidth="1"/>
    <col min="2" max="2" width="8" style="22" bestFit="1" customWidth="1"/>
    <col min="3" max="18" width="5.42578125" style="22" customWidth="1"/>
  </cols>
  <sheetData>
    <row r="1" spans="1:18" s="26" customFormat="1" ht="47.25" customHeight="1">
      <c r="A1" s="27"/>
      <c r="B1" s="27"/>
      <c r="C1" s="27"/>
      <c r="D1" s="35" t="s">
        <v>161</v>
      </c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27"/>
    </row>
    <row r="2" spans="1:18">
      <c r="A2" s="30" t="s">
        <v>7</v>
      </c>
      <c r="B2" s="30" t="s">
        <v>16</v>
      </c>
      <c r="C2" s="30">
        <v>6</v>
      </c>
      <c r="D2" s="30">
        <v>6.5</v>
      </c>
      <c r="E2" s="30">
        <v>7</v>
      </c>
      <c r="F2" s="30">
        <v>7.5</v>
      </c>
      <c r="G2" s="30">
        <v>8</v>
      </c>
      <c r="H2" s="30">
        <v>8.5</v>
      </c>
      <c r="I2" s="30">
        <v>9</v>
      </c>
      <c r="J2" s="30">
        <v>9.5</v>
      </c>
      <c r="K2" s="30">
        <v>10</v>
      </c>
      <c r="L2" s="30">
        <v>10.5</v>
      </c>
      <c r="M2" s="30">
        <v>11</v>
      </c>
      <c r="N2" s="30">
        <v>11.5</v>
      </c>
      <c r="O2" s="30">
        <v>12</v>
      </c>
      <c r="P2" s="30">
        <v>12.5</v>
      </c>
      <c r="Q2" s="30">
        <v>13</v>
      </c>
      <c r="R2" s="30" t="s">
        <v>11</v>
      </c>
    </row>
    <row r="3" spans="1:18">
      <c r="A3" s="33" t="s">
        <v>12</v>
      </c>
      <c r="B3" s="23" t="s">
        <v>159</v>
      </c>
      <c r="C3" s="23">
        <v>2</v>
      </c>
      <c r="D3" s="23">
        <v>2</v>
      </c>
      <c r="E3" s="23">
        <v>2</v>
      </c>
      <c r="F3" s="23">
        <v>2</v>
      </c>
      <c r="G3" s="23">
        <v>2</v>
      </c>
      <c r="H3" s="23">
        <v>1</v>
      </c>
      <c r="I3" s="23">
        <v>1</v>
      </c>
      <c r="J3" s="23"/>
      <c r="K3" s="23"/>
      <c r="L3" s="23"/>
      <c r="M3" s="23"/>
      <c r="N3" s="23"/>
      <c r="O3" s="23"/>
      <c r="P3" s="23"/>
      <c r="Q3" s="23"/>
      <c r="R3" s="28">
        <f>SUM(C3:Q3)</f>
        <v>12</v>
      </c>
    </row>
    <row r="4" spans="1:18">
      <c r="A4" s="33"/>
      <c r="B4" s="23" t="s">
        <v>160</v>
      </c>
      <c r="C4" s="23">
        <v>1</v>
      </c>
      <c r="D4" s="23">
        <v>1</v>
      </c>
      <c r="E4" s="23">
        <v>1</v>
      </c>
      <c r="F4" s="23">
        <v>2</v>
      </c>
      <c r="G4" s="23">
        <v>2</v>
      </c>
      <c r="H4" s="23">
        <v>2</v>
      </c>
      <c r="I4" s="23">
        <v>1</v>
      </c>
      <c r="J4" s="23">
        <v>1</v>
      </c>
      <c r="K4" s="23">
        <v>1</v>
      </c>
      <c r="L4" s="23"/>
      <c r="M4" s="23"/>
      <c r="N4" s="23"/>
      <c r="O4" s="23"/>
      <c r="P4" s="23"/>
      <c r="Q4" s="23"/>
      <c r="R4" s="28">
        <f t="shared" ref="R4:R7" si="0">SUM(C4:Q4)</f>
        <v>12</v>
      </c>
    </row>
    <row r="5" spans="1:18">
      <c r="A5" s="34" t="s">
        <v>13</v>
      </c>
      <c r="B5" s="24" t="s">
        <v>158</v>
      </c>
      <c r="C5" s="23"/>
      <c r="D5" s="23"/>
      <c r="E5" s="23">
        <v>1</v>
      </c>
      <c r="F5" s="23">
        <v>1</v>
      </c>
      <c r="G5" s="23">
        <v>1</v>
      </c>
      <c r="H5" s="23">
        <v>2</v>
      </c>
      <c r="I5" s="23">
        <v>2</v>
      </c>
      <c r="J5" s="23">
        <v>2</v>
      </c>
      <c r="K5" s="23">
        <v>1</v>
      </c>
      <c r="L5" s="23">
        <v>1</v>
      </c>
      <c r="M5" s="23">
        <v>1</v>
      </c>
      <c r="N5" s="23"/>
      <c r="O5" s="23"/>
      <c r="P5" s="23"/>
      <c r="Q5" s="23"/>
      <c r="R5" s="28">
        <f t="shared" si="0"/>
        <v>12</v>
      </c>
    </row>
    <row r="6" spans="1:18">
      <c r="A6" s="34"/>
      <c r="B6" s="24" t="s">
        <v>156</v>
      </c>
      <c r="C6" s="23"/>
      <c r="D6" s="23"/>
      <c r="E6" s="23"/>
      <c r="F6" s="23">
        <v>1</v>
      </c>
      <c r="G6" s="23">
        <v>1</v>
      </c>
      <c r="H6" s="23">
        <v>1</v>
      </c>
      <c r="I6" s="23">
        <v>2</v>
      </c>
      <c r="J6" s="23">
        <v>2</v>
      </c>
      <c r="K6" s="23">
        <v>2</v>
      </c>
      <c r="L6" s="23">
        <v>1</v>
      </c>
      <c r="M6" s="23">
        <v>1</v>
      </c>
      <c r="N6" s="23"/>
      <c r="O6" s="23">
        <v>1</v>
      </c>
      <c r="P6" s="23"/>
      <c r="Q6" s="23"/>
      <c r="R6" s="28">
        <f t="shared" si="0"/>
        <v>12</v>
      </c>
    </row>
    <row r="7" spans="1:18">
      <c r="A7" s="34"/>
      <c r="B7" s="24" t="s">
        <v>157</v>
      </c>
      <c r="C7" s="25"/>
      <c r="D7" s="25"/>
      <c r="E7" s="25"/>
      <c r="F7" s="25"/>
      <c r="G7" s="23">
        <v>1</v>
      </c>
      <c r="H7" s="23">
        <v>1</v>
      </c>
      <c r="I7" s="23">
        <v>1</v>
      </c>
      <c r="J7" s="23">
        <v>1</v>
      </c>
      <c r="K7" s="23">
        <v>2</v>
      </c>
      <c r="L7" s="23">
        <v>2</v>
      </c>
      <c r="M7" s="23">
        <v>1</v>
      </c>
      <c r="N7" s="23">
        <v>1</v>
      </c>
      <c r="O7" s="23">
        <v>1</v>
      </c>
      <c r="P7" s="25"/>
      <c r="Q7" s="23">
        <v>1</v>
      </c>
      <c r="R7" s="28">
        <f t="shared" si="0"/>
        <v>12</v>
      </c>
    </row>
  </sheetData>
  <mergeCells count="3">
    <mergeCell ref="A3:A4"/>
    <mergeCell ref="A5:A7"/>
    <mergeCell ref="D1:Q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Saucony</vt:lpstr>
      <vt:lpstr>Size Runs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2021-12-20T16:45:21Z</dcterms:created>
  <dcterms:modified xsi:type="dcterms:W3CDTF">2022-09-20T08:40:12Z</dcterms:modified>
  <cp:category/>
</cp:coreProperties>
</file>